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len\Downloads\"/>
    </mc:Choice>
  </mc:AlternateContent>
  <xr:revisionPtr revIDLastSave="0" documentId="13_ncr:1_{23FD8497-0721-41B6-8307-52B5742BAB4C}" xr6:coauthVersionLast="47" xr6:coauthVersionMax="47" xr10:uidLastSave="{00000000-0000-0000-0000-000000000000}"/>
  <bookViews>
    <workbookView xWindow="20220" yWindow="1164" windowWidth="20748" windowHeight="13764" xr2:uid="{0DD2DA3B-46FC-4D92-A6D8-8BF1A5219B90}"/>
  </bookViews>
  <sheets>
    <sheet name="AIS Roch CAL Order Form" sheetId="1" r:id="rId1"/>
    <sheet name="Printable CAL List" sheetId="3" r:id="rId2"/>
    <sheet name="Ways to submit the order" sheetId="2" r:id="rId3"/>
  </sheets>
  <definedNames>
    <definedName name="Data">'AIS Roch CAL Order Form'!#REF!</definedName>
    <definedName name="Data2">'AIS Roch CAL Order Form'!$H$3:$J$136</definedName>
    <definedName name="_xlnm.Print_Area" localSheetId="0">'AIS Roch CAL Order Form'!$A$4:$E$30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1" l="1"/>
  <c r="C18" i="1"/>
  <c r="E18" i="1" s="1"/>
  <c r="B19" i="1"/>
  <c r="C19" i="1"/>
  <c r="E19" i="1" s="1"/>
  <c r="B20" i="1"/>
  <c r="C20" i="1"/>
  <c r="E20" i="1" s="1"/>
  <c r="B21" i="1"/>
  <c r="C21" i="1"/>
  <c r="E21" i="1" s="1"/>
  <c r="B22" i="1"/>
  <c r="C22" i="1"/>
  <c r="E22" i="1" s="1"/>
  <c r="B23" i="1"/>
  <c r="C23" i="1"/>
  <c r="E23" i="1" s="1"/>
  <c r="B24" i="1"/>
  <c r="C24" i="1"/>
  <c r="E24" i="1" s="1"/>
  <c r="B25" i="1"/>
  <c r="C25" i="1"/>
  <c r="E25" i="1" s="1"/>
  <c r="B26" i="1"/>
  <c r="C26" i="1"/>
  <c r="E26" i="1" s="1"/>
  <c r="B27" i="1"/>
  <c r="C27" i="1"/>
  <c r="E27" i="1" s="1"/>
  <c r="B28" i="1"/>
  <c r="C28" i="1"/>
  <c r="E28" i="1" s="1"/>
  <c r="B29" i="1"/>
  <c r="C29" i="1"/>
  <c r="E29" i="1" s="1"/>
  <c r="C17" i="1"/>
  <c r="E17" i="1" s="1"/>
  <c r="B17" i="1"/>
  <c r="E30" i="1" l="1"/>
  <c r="E15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1EE694A-A346-4BCC-A59B-CE902AE67846}" keepAlive="1" name="Query - Table1" description="Connection to the 'Table1' query in the workbook." type="5" refreshedVersion="0" background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<sst xmlns="http://schemas.openxmlformats.org/spreadsheetml/2006/main" count="857" uniqueCount="311">
  <si>
    <t>Initials</t>
  </si>
  <si>
    <t>Date</t>
  </si>
  <si>
    <t>Group</t>
  </si>
  <si>
    <t>Rec'd</t>
  </si>
  <si>
    <t>Filled</t>
  </si>
  <si>
    <t>Phone #</t>
  </si>
  <si>
    <t>Contacted</t>
  </si>
  <si>
    <t>e-mail</t>
  </si>
  <si>
    <t>Paid/del</t>
  </si>
  <si>
    <t>NOTES</t>
  </si>
  <si>
    <t xml:space="preserve"> </t>
  </si>
  <si>
    <t>Address</t>
  </si>
  <si>
    <t>Check received</t>
  </si>
  <si>
    <t>Order Mailed</t>
  </si>
  <si>
    <t>Order Grand Total</t>
  </si>
  <si>
    <t>CODE</t>
  </si>
  <si>
    <t>ITEM</t>
  </si>
  <si>
    <t>PRICE</t>
  </si>
  <si>
    <t>TOTAL</t>
  </si>
  <si>
    <t>B-03</t>
  </si>
  <si>
    <t>Alateen--Hope for Children of Alcoholics</t>
  </si>
  <si>
    <t>B-04</t>
  </si>
  <si>
    <t>Dilemma of the Alcoholic Marriage</t>
  </si>
  <si>
    <t>B-05</t>
  </si>
  <si>
    <t>The Al-Anon Family Groups</t>
  </si>
  <si>
    <t>B-06</t>
  </si>
  <si>
    <t>One Day at a Time in Al-Anon</t>
  </si>
  <si>
    <t>B-07</t>
  </si>
  <si>
    <t>Lois Remembers</t>
  </si>
  <si>
    <t>B-08</t>
  </si>
  <si>
    <t>Al-Anon's 12 n 12</t>
  </si>
  <si>
    <t>B-10</t>
  </si>
  <si>
    <t>Alateen- One Day at a Time</t>
  </si>
  <si>
    <t>B-11</t>
  </si>
  <si>
    <t>As We Understood…</t>
  </si>
  <si>
    <t>B-14</t>
  </si>
  <si>
    <t>One Day at a Time [Large Print]</t>
  </si>
  <si>
    <t>B-15</t>
  </si>
  <si>
    <t>....In All Our Affairs</t>
  </si>
  <si>
    <t>B-16</t>
  </si>
  <si>
    <t>Courage to Change</t>
  </si>
  <si>
    <t>B-17</t>
  </si>
  <si>
    <t>Courage to Change [Large Print]</t>
  </si>
  <si>
    <t>B-18</t>
  </si>
  <si>
    <t>ODAT &amp; CTC [set]</t>
  </si>
  <si>
    <t>B-19</t>
  </si>
  <si>
    <t>ODAT &amp; CTC [Large Print] [set]</t>
  </si>
  <si>
    <t>B-21</t>
  </si>
  <si>
    <t>From Survival to Recovery</t>
  </si>
  <si>
    <t>B-22</t>
  </si>
  <si>
    <t>B-23</t>
  </si>
  <si>
    <t>Courage to be Me [softcover]</t>
  </si>
  <si>
    <t>B-24</t>
  </si>
  <si>
    <t>Paths to Recovery</t>
  </si>
  <si>
    <t>B-26</t>
  </si>
  <si>
    <t>Living Today in Alateen</t>
  </si>
  <si>
    <t>B-27</t>
  </si>
  <si>
    <t>Hope For Today</t>
  </si>
  <si>
    <t>B-28</t>
  </si>
  <si>
    <t>Hope For Today [soft cover] [Large Print]</t>
  </si>
  <si>
    <t>B-29</t>
  </si>
  <si>
    <t>Opening Our Hearts, Transforming Our Losses</t>
  </si>
  <si>
    <t>B-30</t>
  </si>
  <si>
    <t>Discovering Choices [softcover]</t>
  </si>
  <si>
    <t>B-31</t>
  </si>
  <si>
    <t>Many Voices, One Journey [softcover]</t>
  </si>
  <si>
    <t>B-32</t>
  </si>
  <si>
    <t>How Al-Anon Works [softcover]</t>
  </si>
  <si>
    <t>K-10</t>
  </si>
  <si>
    <t>Newcomer Packet</t>
  </si>
  <si>
    <t>K-18</t>
  </si>
  <si>
    <t>Alateen Newcomer Packet</t>
  </si>
  <si>
    <t>K-21</t>
  </si>
  <si>
    <t>Adult Children of Alcoholics Newcomers Pack.</t>
  </si>
  <si>
    <t>K-23</t>
  </si>
  <si>
    <t>Men's Newcomer Packet</t>
  </si>
  <si>
    <t>K-24</t>
  </si>
  <si>
    <t>Parent's Newcomer Packet</t>
  </si>
  <si>
    <t>K-30</t>
  </si>
  <si>
    <t>Professional Packet</t>
  </si>
  <si>
    <t>M-01</t>
  </si>
  <si>
    <t>Are You Concerned About Someone's Drinking?</t>
  </si>
  <si>
    <t>M-07</t>
  </si>
  <si>
    <t>Al-Anon Basic Wallet Card</t>
  </si>
  <si>
    <t>M-08</t>
  </si>
  <si>
    <t>"Let it Begin With Me" Declaration Card</t>
  </si>
  <si>
    <t>M-09</t>
  </si>
  <si>
    <t>Alateen Dos and Don’ts</t>
  </si>
  <si>
    <t>M-10</t>
  </si>
  <si>
    <t>Just For Today, Al-Anon Wallet Card</t>
  </si>
  <si>
    <t>M-11</t>
  </si>
  <si>
    <t>Just For Today, Alateen Wallet Card</t>
  </si>
  <si>
    <t>M-12</t>
  </si>
  <si>
    <t>Just For Today, Al-Anon Bookmark</t>
  </si>
  <si>
    <t>M-13</t>
  </si>
  <si>
    <t>Just For Today, Alateen Bookmark</t>
  </si>
  <si>
    <t>M-14</t>
  </si>
  <si>
    <t>Logos, Al-Anon, Blue - 100</t>
  </si>
  <si>
    <t>M-15</t>
  </si>
  <si>
    <t>Logos, Alateen, Red - 100</t>
  </si>
  <si>
    <t>M-18</t>
  </si>
  <si>
    <t>Alateen Program Card</t>
  </si>
  <si>
    <t>M-26</t>
  </si>
  <si>
    <t>Serenity Card</t>
  </si>
  <si>
    <t>M-44</t>
  </si>
  <si>
    <t>Al-Anon/Alateen is, is not. Bookmark</t>
  </si>
  <si>
    <t>M-76</t>
  </si>
  <si>
    <t>Outreach Bookmark</t>
  </si>
  <si>
    <t>M-78</t>
  </si>
  <si>
    <t>Sponsorship--Working Together to Recover</t>
  </si>
  <si>
    <t>M-80</t>
  </si>
  <si>
    <t>Alateen Table Card</t>
  </si>
  <si>
    <t>P-01</t>
  </si>
  <si>
    <t>Al-Anon is for Men</t>
  </si>
  <si>
    <t>P-02</t>
  </si>
  <si>
    <t>Al-Anon You, and the Alcoholic</t>
  </si>
  <si>
    <t>P-03</t>
  </si>
  <si>
    <t>Alcoholism, A Merrry-Go-Round Named Denial</t>
  </si>
  <si>
    <t>P-04</t>
  </si>
  <si>
    <t>Alcoholisn, the Family Disease</t>
  </si>
  <si>
    <t>P-04L</t>
  </si>
  <si>
    <t>P-05</t>
  </si>
  <si>
    <t>Blueprint for Progress [original version]</t>
  </si>
  <si>
    <t>P-06</t>
  </si>
  <si>
    <t>P-07</t>
  </si>
  <si>
    <t>A Guide for the Family of the Alcoholic</t>
  </si>
  <si>
    <t>P-09</t>
  </si>
  <si>
    <t>How Can I Help My Chilldren?</t>
  </si>
  <si>
    <t>P-13</t>
  </si>
  <si>
    <t>Purpose and Suggestions</t>
  </si>
  <si>
    <t>P-14</t>
  </si>
  <si>
    <t>So You Love An Alcoholic</t>
  </si>
  <si>
    <t>P-15</t>
  </si>
  <si>
    <t>Three Views of Al-Anon--Alcoholics Speak</t>
  </si>
  <si>
    <t>P-16</t>
  </si>
  <si>
    <t>To the Parents of Alcoholics</t>
  </si>
  <si>
    <t>P-17</t>
  </si>
  <si>
    <t>The Twelve Steps and Traditions</t>
  </si>
  <si>
    <t>P-18</t>
  </si>
  <si>
    <t>Twelve Steps and Twelve Traditions for Alateen</t>
  </si>
  <si>
    <t>P-19</t>
  </si>
  <si>
    <t>What Do You Do About the Alcoholics Drinking?</t>
  </si>
  <si>
    <t>P-21</t>
  </si>
  <si>
    <t>Youth and the Alcoholic Parent</t>
  </si>
  <si>
    <t>P-24</t>
  </si>
  <si>
    <t>Groups at Work</t>
  </si>
  <si>
    <t>P-24/27</t>
  </si>
  <si>
    <t>Al-Anon/Alateen service manual</t>
  </si>
  <si>
    <t>P-29</t>
  </si>
  <si>
    <t>A Guide for Sponsors of Alateen Groups</t>
  </si>
  <si>
    <t>P-31</t>
  </si>
  <si>
    <t>Sponsorship. What It's All About</t>
  </si>
  <si>
    <t>P-32</t>
  </si>
  <si>
    <t>This Is Al-Anon</t>
  </si>
  <si>
    <t>P-33</t>
  </si>
  <si>
    <t>Why Anonymity in Al-Anon? [REVISED]</t>
  </si>
  <si>
    <t>P-35</t>
  </si>
  <si>
    <t>Why Conference Approved Literature?</t>
  </si>
  <si>
    <t>P-36</t>
  </si>
  <si>
    <t>Al-Anon Fact File</t>
  </si>
  <si>
    <t>P-41</t>
  </si>
  <si>
    <t>Facts About Alateen</t>
  </si>
  <si>
    <t>P-45</t>
  </si>
  <si>
    <t>The Al-Anon Focus</t>
  </si>
  <si>
    <t>P-47</t>
  </si>
  <si>
    <t>Sharings from Adult Children of Alcoholics</t>
  </si>
  <si>
    <t>P-48</t>
  </si>
  <si>
    <t>Understanding Ourselves and Alcoholism</t>
  </si>
  <si>
    <t>P-49</t>
  </si>
  <si>
    <t>Living with Sobriety</t>
  </si>
  <si>
    <t>P-53</t>
  </si>
  <si>
    <t>Al-Anon Spoken Here</t>
  </si>
  <si>
    <t>P-57</t>
  </si>
  <si>
    <t>The Concepts--Al-Anon's Best Kept Secret?</t>
  </si>
  <si>
    <t>P-59</t>
  </si>
  <si>
    <t>Moving On! From Alateen to Al-Anon</t>
  </si>
  <si>
    <t>P-60</t>
  </si>
  <si>
    <t>Al-Anon's Twelve Traditions- Illustrated</t>
  </si>
  <si>
    <t>P-62</t>
  </si>
  <si>
    <t>Does She Drink Too Much?</t>
  </si>
  <si>
    <t>P-64</t>
  </si>
  <si>
    <t>P-67</t>
  </si>
  <si>
    <t>P-68</t>
  </si>
  <si>
    <t>Alateen Talks Back on-Acceptance</t>
  </si>
  <si>
    <t>P-69</t>
  </si>
  <si>
    <t>Alateen Talks Back on-Serenity</t>
  </si>
  <si>
    <t>P-70</t>
  </si>
  <si>
    <t>Alateen Talks Back on-Slogans</t>
  </si>
  <si>
    <t>P-73</t>
  </si>
  <si>
    <t>Alateen Talks Back on-Detachment</t>
  </si>
  <si>
    <t>P-78</t>
  </si>
  <si>
    <t>When I Got Busy I Got Better</t>
  </si>
  <si>
    <t>P-81es</t>
  </si>
  <si>
    <t>What Happens After Treatment</t>
  </si>
  <si>
    <t>P-82es</t>
  </si>
  <si>
    <t>Living in a Shelter?</t>
  </si>
  <si>
    <t>P-87</t>
  </si>
  <si>
    <t>P-88</t>
  </si>
  <si>
    <t>Service Sponsorship:Working Smarter not Harder</t>
  </si>
  <si>
    <t>P-89es</t>
  </si>
  <si>
    <t>Doubting Your Sanity?</t>
  </si>
  <si>
    <t>P-91</t>
  </si>
  <si>
    <t>Blueprint for Progress 4th Step [revised]</t>
  </si>
  <si>
    <t>P-92</t>
  </si>
  <si>
    <t>Reaching for Personal Freedom, the Legacies</t>
  </si>
  <si>
    <t>P-93</t>
  </si>
  <si>
    <t>Paths to Recovery - Workbook</t>
  </si>
  <si>
    <t>R-18</t>
  </si>
  <si>
    <t>Parents of Alcoholics- [reprint]</t>
  </si>
  <si>
    <t>S-04</t>
  </si>
  <si>
    <t>S-06</t>
  </si>
  <si>
    <t>Daily Checklist of Myself</t>
  </si>
  <si>
    <t>S-09</t>
  </si>
  <si>
    <t>Table Anonymity Card</t>
  </si>
  <si>
    <t>S-17</t>
  </si>
  <si>
    <t>S-19</t>
  </si>
  <si>
    <t>Detachment</t>
  </si>
  <si>
    <t>S-20</t>
  </si>
  <si>
    <t>Has Your Life Been Affected by Someone…?</t>
  </si>
  <si>
    <t>S-21</t>
  </si>
  <si>
    <t>Seventh Tradition</t>
  </si>
  <si>
    <t>S-23</t>
  </si>
  <si>
    <t>Directory of Al-Anon/Alateen Services</t>
  </si>
  <si>
    <t>S-24</t>
  </si>
  <si>
    <t>Al-Anon Focus/Declaration-Table Card</t>
  </si>
  <si>
    <t>S-25</t>
  </si>
  <si>
    <t>Did You Grow Up with a Problem Drinker?</t>
  </si>
  <si>
    <t>S-27</t>
  </si>
  <si>
    <t>Alateen Sponsorship, is it for You?</t>
  </si>
  <si>
    <t>S-28</t>
  </si>
  <si>
    <t>Links of Service</t>
  </si>
  <si>
    <t>S-37es</t>
  </si>
  <si>
    <t>Fact Sheet for Professionals</t>
  </si>
  <si>
    <t>S-40</t>
  </si>
  <si>
    <t>Attracting and Cooperating</t>
  </si>
  <si>
    <t>S-57</t>
  </si>
  <si>
    <t>Joy of Service</t>
  </si>
  <si>
    <t>S-64</t>
  </si>
  <si>
    <t>Meetings In Schools - Information for Educators</t>
  </si>
  <si>
    <t>S-65es</t>
  </si>
  <si>
    <t>S-67</t>
  </si>
  <si>
    <t>Al-Anon Welcomes Native Americans</t>
  </si>
  <si>
    <t>S-68</t>
  </si>
  <si>
    <t>Al-Anon Welcomes People of Color</t>
  </si>
  <si>
    <t>S-69</t>
  </si>
  <si>
    <t>Al-Anon Welcomes Adult Children</t>
  </si>
  <si>
    <t>S-71</t>
  </si>
  <si>
    <t>Conflict Resolution Wallet Card</t>
  </si>
  <si>
    <t>S-72</t>
  </si>
  <si>
    <t>Conflict Resolution Using our 12 Traditions</t>
  </si>
  <si>
    <t>S-73</t>
  </si>
  <si>
    <t>Talk to Each Other-Resolving Conflicts</t>
  </si>
  <si>
    <t>M-81</t>
  </si>
  <si>
    <t>Quan.</t>
  </si>
  <si>
    <t>Total</t>
  </si>
  <si>
    <t>Alcoholics, Their Families and the Judicial System</t>
  </si>
  <si>
    <t>AIS Rochester</t>
  </si>
  <si>
    <t>B-33</t>
  </si>
  <si>
    <t>Intimacy in Alcholic Relationships</t>
  </si>
  <si>
    <t>Just for Tonight, Al-Anon Bookmark</t>
  </si>
  <si>
    <t>Freedom from Despair</t>
  </si>
  <si>
    <t>Alateen 4th Step Inventory [workbook]</t>
  </si>
  <si>
    <t>Alateens Share with Adults</t>
  </si>
  <si>
    <t>P-94</t>
  </si>
  <si>
    <t>Hope &amp; Understanding for Parents &amp; Grandparents</t>
  </si>
  <si>
    <t>Troubled by Someone's Drinking?</t>
  </si>
  <si>
    <t>Paths to Recovery Set - B-24 &amp; P-93</t>
  </si>
  <si>
    <t>Shipping Amount</t>
  </si>
  <si>
    <t>A Little Time for Myself</t>
  </si>
  <si>
    <t>B-34</t>
  </si>
  <si>
    <t>M-82</t>
  </si>
  <si>
    <t>Just for Tonight, Alateen Bookmark</t>
  </si>
  <si>
    <t>Healing within our Alcoholic Relationships</t>
  </si>
  <si>
    <t>P-95</t>
  </si>
  <si>
    <t>Contact Person</t>
  </si>
  <si>
    <t>CAL BOOK ORDER FORM</t>
  </si>
  <si>
    <t>Office:</t>
  </si>
  <si>
    <t xml:space="preserve">585-288-0540 </t>
  </si>
  <si>
    <t xml:space="preserve">2507 Browncroft Blvd. #101, Rochester, NY  14625          </t>
  </si>
  <si>
    <t xml:space="preserve"> bookdepot@aisrochester.org</t>
  </si>
  <si>
    <t>revised Feb 2025</t>
  </si>
  <si>
    <t>Shipping Information</t>
  </si>
  <si>
    <t>Please fill out the information needed in the yellow areas -  the item description and pricing will fill in automatically</t>
  </si>
  <si>
    <t>BOOKS</t>
  </si>
  <si>
    <t>How Al-Anon Works [ Hardcover] AVAILABLE TILL GONE</t>
  </si>
  <si>
    <t>PACKETS</t>
  </si>
  <si>
    <t>K-31</t>
  </si>
  <si>
    <t>MISC - Bookmarks, Wallet cards, etc</t>
  </si>
  <si>
    <t>$ -</t>
  </si>
  <si>
    <t>PAMPHLETS</t>
  </si>
  <si>
    <t>Alcoholism the Family Disease [Large Print]</t>
  </si>
  <si>
    <t>Al-Anon's Co-founders - AVAILABLE TILL GONE</t>
  </si>
  <si>
    <t>MISC - Special Focus pamphlets</t>
  </si>
  <si>
    <t>Information for the Newcomer</t>
  </si>
  <si>
    <t>Alphabetical List</t>
  </si>
  <si>
    <t>...In All Our Affairs</t>
  </si>
  <si>
    <t>After filling out the form, see options below for submission</t>
  </si>
  <si>
    <t>2. Call the AIS office at 585-288-0540 and leave a message of the items you wish to order. 
We will call when your order is ready to pick up.</t>
  </si>
  <si>
    <t>3. Print this page (only the form will print, not the directions or the CAL lists)
Mail the completed form to AIS Rochester, 2507 Browncroft Blvd, #101, Rochester NY 14625.    
We will send you an email notification once your order is ready for pick-up.</t>
  </si>
  <si>
    <t>1.  Save the form to your computer then send it as an attachement to bookdepot@aisrochester.org.
We will send you an email notification when your order is ready for pickup.</t>
  </si>
  <si>
    <t>Ways to submit the form:</t>
  </si>
  <si>
    <r>
      <t xml:space="preserve">For current AIS Roch office hours go to our website:   https://www.aisrochester.org/literature/
If you cannot get to the AIS Office during the set office hours, 
please contact us to set up a time to meet. </t>
    </r>
    <r>
      <rPr>
        <sz val="9"/>
        <color theme="1"/>
        <rFont val="Calibri"/>
        <family val="2"/>
        <scheme val="minor"/>
      </rPr>
      <t>(contact information above)</t>
    </r>
  </si>
  <si>
    <t>For current AIS Roch office hours go to our website:   https://www.aisrochester.org/literature/
If you cannot get to the AIS Office during the set office hours, 
please contact us to set up a time to meet. (contact information above)</t>
  </si>
  <si>
    <t>3. Print this page (only the form will print, not the directions or the CAL lists)
Mail the completed form to:
 AIS Rochester
2507 Browncroft Blvd, Suite #101,
Rochester NY 14625
We will send you an email notification once your order is ready for pick-up.</t>
  </si>
  <si>
    <t>Ways to submit a CAL order to AIS Rochester:</t>
  </si>
  <si>
    <r>
      <t xml:space="preserve">AIS Rochester                  </t>
    </r>
    <r>
      <rPr>
        <sz val="16"/>
        <color theme="1"/>
        <rFont val="Amasis MT Pro Black"/>
        <family val="1"/>
      </rPr>
      <t xml:space="preserve">585-288-0540 </t>
    </r>
  </si>
  <si>
    <t>2507 Browncroft Blvd. #101, Rochester, NY  14625                           bookdepot@aisrochester.org</t>
  </si>
  <si>
    <t>P-46</t>
  </si>
  <si>
    <t>World Service Conference Summary</t>
  </si>
  <si>
    <t>K-70</t>
  </si>
  <si>
    <t>Using Al-Anon Principles to Resolve Conflicts 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</si>
</sst>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Times New Roman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4"/>
      <color theme="1"/>
      <name val="Calibri"/>
      <family val="2"/>
      <scheme val="minor"/>
    </font>
    <font>
      <sz val="2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26"/>
      <color theme="1"/>
      <name val="Amasis MT Pro Black"/>
      <family val="1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Amasis MT Pro Black"/>
      <family val="1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8D1FF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6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thick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thick">
        <color rgb="FF000000"/>
      </bottom>
      <diagonal/>
    </border>
    <border>
      <left style="medium">
        <color rgb="FFCCCCCC"/>
      </left>
      <right style="medium">
        <color indexed="64"/>
      </right>
      <top/>
      <bottom style="thick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rgb="FF000000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71">
    <xf numFmtId="0" fontId="0" fillId="0" borderId="0" xfId="0"/>
    <xf numFmtId="44" fontId="0" fillId="0" borderId="0" xfId="1" applyFont="1"/>
    <xf numFmtId="0" fontId="0" fillId="0" borderId="0" xfId="1" applyNumberFormat="1" applyFont="1"/>
    <xf numFmtId="0" fontId="3" fillId="0" borderId="0" xfId="1" applyNumberFormat="1" applyFont="1" applyAlignment="1">
      <alignment horizontal="right"/>
    </xf>
    <xf numFmtId="0" fontId="7" fillId="0" borderId="0" xfId="0" applyFont="1"/>
    <xf numFmtId="0" fontId="0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/>
    </xf>
    <xf numFmtId="164" fontId="0" fillId="0" borderId="16" xfId="1" applyNumberFormat="1" applyFont="1" applyBorder="1" applyAlignment="1">
      <alignment vertical="center"/>
    </xf>
    <xf numFmtId="164" fontId="0" fillId="0" borderId="18" xfId="1" applyNumberFormat="1" applyFont="1" applyBorder="1" applyAlignment="1">
      <alignment vertical="center"/>
    </xf>
    <xf numFmtId="164" fontId="0" fillId="0" borderId="18" xfId="1" applyNumberFormat="1" applyFont="1" applyBorder="1" applyAlignment="1">
      <alignment vertical="center" wrapText="1"/>
    </xf>
    <xf numFmtId="164" fontId="0" fillId="0" borderId="11" xfId="1" applyNumberFormat="1" applyFont="1" applyBorder="1" applyAlignment="1">
      <alignment vertical="center" wrapText="1"/>
    </xf>
    <xf numFmtId="164" fontId="10" fillId="0" borderId="1" xfId="1" applyNumberFormat="1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8" fillId="0" borderId="2" xfId="0" applyFont="1" applyBorder="1"/>
    <xf numFmtId="44" fontId="8" fillId="0" borderId="2" xfId="1" applyFont="1" applyBorder="1"/>
    <xf numFmtId="0" fontId="0" fillId="0" borderId="16" xfId="0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13" fillId="0" borderId="0" xfId="0" applyFont="1"/>
    <xf numFmtId="0" fontId="4" fillId="0" borderId="22" xfId="0" applyFont="1" applyBorder="1" applyAlignment="1">
      <alignment vertical="center"/>
    </xf>
    <xf numFmtId="0" fontId="5" fillId="0" borderId="23" xfId="0" applyFont="1" applyBorder="1" applyAlignment="1">
      <alignment horizontal="center" vertical="center"/>
    </xf>
    <xf numFmtId="44" fontId="4" fillId="0" borderId="24" xfId="1" applyFont="1" applyBorder="1" applyAlignment="1">
      <alignment vertical="center"/>
    </xf>
    <xf numFmtId="0" fontId="0" fillId="0" borderId="25" xfId="1" applyNumberFormat="1" applyFont="1" applyBorder="1" applyAlignment="1">
      <alignment vertical="center"/>
    </xf>
    <xf numFmtId="44" fontId="8" fillId="0" borderId="19" xfId="1" applyFont="1" applyBorder="1"/>
    <xf numFmtId="44" fontId="8" fillId="0" borderId="10" xfId="1" applyFont="1" applyBorder="1"/>
    <xf numFmtId="0" fontId="5" fillId="2" borderId="9" xfId="0" applyFont="1" applyFill="1" applyBorder="1" applyAlignment="1" applyProtection="1">
      <alignment vertical="center"/>
      <protection locked="0"/>
    </xf>
    <xf numFmtId="0" fontId="0" fillId="2" borderId="7" xfId="1" applyNumberFormat="1" applyFont="1" applyFill="1" applyBorder="1" applyAlignment="1" applyProtection="1">
      <alignment vertical="center" wrapText="1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9" xfId="1" applyNumberFormat="1" applyFont="1" applyFill="1" applyBorder="1" applyAlignment="1" applyProtection="1">
      <alignment vertical="center"/>
      <protection locked="0"/>
    </xf>
    <xf numFmtId="44" fontId="0" fillId="2" borderId="10" xfId="1" applyFont="1" applyFill="1" applyBorder="1" applyAlignment="1" applyProtection="1">
      <alignment vertical="center"/>
      <protection locked="0"/>
    </xf>
    <xf numFmtId="0" fontId="8" fillId="2" borderId="18" xfId="0" applyFont="1" applyFill="1" applyBorder="1" applyAlignment="1" applyProtection="1">
      <alignment horizontal="center"/>
      <protection locked="0"/>
    </xf>
    <xf numFmtId="0" fontId="8" fillId="2" borderId="2" xfId="1" applyNumberFormat="1" applyFont="1" applyFill="1" applyBorder="1" applyAlignment="1" applyProtection="1">
      <alignment horizontal="center"/>
      <protection locked="0"/>
    </xf>
    <xf numFmtId="0" fontId="8" fillId="2" borderId="9" xfId="1" applyNumberFormat="1" applyFont="1" applyFill="1" applyBorder="1" applyAlignment="1" applyProtection="1">
      <alignment horizontal="center"/>
      <protection locked="0"/>
    </xf>
    <xf numFmtId="0" fontId="3" fillId="0" borderId="1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4" fontId="3" fillId="0" borderId="2" xfId="1" applyFont="1" applyBorder="1" applyAlignment="1">
      <alignment horizontal="center" vertical="center"/>
    </xf>
    <xf numFmtId="0" fontId="3" fillId="0" borderId="2" xfId="1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14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1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center" vertical="center" wrapText="1"/>
      <protection locked="0"/>
    </xf>
    <xf numFmtId="14" fontId="0" fillId="2" borderId="10" xfId="0" applyNumberFormat="1" applyFill="1" applyBorder="1" applyAlignment="1" applyProtection="1">
      <alignment horizontal="center" vertical="center"/>
      <protection locked="0"/>
    </xf>
    <xf numFmtId="0" fontId="15" fillId="2" borderId="15" xfId="0" applyFont="1" applyFill="1" applyBorder="1" applyAlignment="1" applyProtection="1">
      <alignment horizontal="center" vertical="center" shrinkToFit="1"/>
      <protection locked="0"/>
    </xf>
    <xf numFmtId="0" fontId="15" fillId="2" borderId="4" xfId="0" applyFont="1" applyFill="1" applyBorder="1" applyAlignment="1" applyProtection="1">
      <alignment horizontal="center" vertical="center" shrinkToFit="1"/>
      <protection locked="0"/>
    </xf>
    <xf numFmtId="0" fontId="2" fillId="2" borderId="4" xfId="2" applyFill="1" applyBorder="1" applyAlignment="1" applyProtection="1">
      <alignment horizontal="center" vertical="center" shrinkToFit="1"/>
      <protection locked="0"/>
    </xf>
    <xf numFmtId="0" fontId="5" fillId="2" borderId="6" xfId="0" applyFont="1" applyFill="1" applyBorder="1" applyAlignment="1" applyProtection="1">
      <alignment vertical="center" wrapText="1"/>
      <protection locked="0"/>
    </xf>
    <xf numFmtId="44" fontId="12" fillId="0" borderId="26" xfId="0" applyNumberFormat="1" applyFont="1" applyBorder="1" applyAlignment="1">
      <alignment vertical="center" shrinkToFit="1"/>
    </xf>
    <xf numFmtId="44" fontId="6" fillId="0" borderId="0" xfId="0" applyNumberFormat="1" applyFont="1" applyAlignment="1">
      <alignment shrinkToFit="1"/>
    </xf>
    <xf numFmtId="44" fontId="4" fillId="0" borderId="7" xfId="1" applyFont="1" applyBorder="1" applyAlignment="1">
      <alignment horizontal="center" vertical="center" wrapText="1"/>
    </xf>
    <xf numFmtId="44" fontId="4" fillId="0" borderId="9" xfId="1" applyFont="1" applyBorder="1" applyAlignment="1">
      <alignment horizontal="center" vertical="center" wrapText="1"/>
    </xf>
    <xf numFmtId="0" fontId="17" fillId="3" borderId="31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7" fillId="5" borderId="31" xfId="0" applyFont="1" applyFill="1" applyBorder="1" applyAlignment="1">
      <alignment horizontal="center" vertical="center" wrapText="1"/>
    </xf>
    <xf numFmtId="0" fontId="18" fillId="0" borderId="31" xfId="0" applyFont="1" applyBorder="1" applyAlignment="1">
      <alignment wrapText="1"/>
    </xf>
    <xf numFmtId="0" fontId="8" fillId="0" borderId="30" xfId="0" applyFont="1" applyBorder="1" applyAlignment="1">
      <alignment horizontal="center" wrapText="1"/>
    </xf>
    <xf numFmtId="0" fontId="8" fillId="0" borderId="31" xfId="0" applyFont="1" applyBorder="1" applyAlignment="1">
      <alignment wrapText="1"/>
    </xf>
    <xf numFmtId="8" fontId="8" fillId="0" borderId="31" xfId="0" applyNumberFormat="1" applyFont="1" applyBorder="1" applyAlignment="1">
      <alignment horizontal="right" wrapText="1"/>
    </xf>
    <xf numFmtId="0" fontId="10" fillId="0" borderId="31" xfId="0" applyFont="1" applyBorder="1" applyAlignment="1">
      <alignment wrapText="1"/>
    </xf>
    <xf numFmtId="0" fontId="19" fillId="0" borderId="31" xfId="0" applyFont="1" applyBorder="1" applyAlignment="1">
      <alignment wrapText="1"/>
    </xf>
    <xf numFmtId="0" fontId="8" fillId="0" borderId="32" xfId="0" applyFont="1" applyBorder="1" applyAlignment="1">
      <alignment horizontal="center" wrapText="1"/>
    </xf>
    <xf numFmtId="0" fontId="8" fillId="0" borderId="33" xfId="0" applyFont="1" applyBorder="1" applyAlignment="1">
      <alignment wrapText="1"/>
    </xf>
    <xf numFmtId="8" fontId="8" fillId="0" borderId="33" xfId="0" applyNumberFormat="1" applyFont="1" applyBorder="1" applyAlignment="1">
      <alignment horizontal="right" wrapText="1"/>
    </xf>
    <xf numFmtId="0" fontId="8" fillId="0" borderId="31" xfId="0" applyFont="1" applyBorder="1" applyAlignment="1">
      <alignment horizontal="right" wrapText="1"/>
    </xf>
    <xf numFmtId="0" fontId="10" fillId="7" borderId="28" xfId="0" applyFont="1" applyFill="1" applyBorder="1" applyAlignment="1">
      <alignment horizontal="center" vertical="center" wrapText="1"/>
    </xf>
    <xf numFmtId="0" fontId="12" fillId="7" borderId="29" xfId="0" applyFont="1" applyFill="1" applyBorder="1" applyAlignment="1">
      <alignment horizontal="center" vertical="center" wrapText="1"/>
    </xf>
    <xf numFmtId="0" fontId="10" fillId="7" borderId="29" xfId="0" applyFont="1" applyFill="1" applyBorder="1" applyAlignment="1">
      <alignment horizontal="center" vertical="center" wrapText="1"/>
    </xf>
    <xf numFmtId="0" fontId="10" fillId="5" borderId="34" xfId="0" applyFont="1" applyFill="1" applyBorder="1" applyAlignment="1">
      <alignment horizontal="center" vertical="center" wrapText="1"/>
    </xf>
    <xf numFmtId="0" fontId="12" fillId="5" borderId="46" xfId="0" applyFont="1" applyFill="1" applyBorder="1" applyAlignment="1">
      <alignment horizontal="center" vertical="center" wrapText="1"/>
    </xf>
    <xf numFmtId="0" fontId="10" fillId="5" borderId="35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/>
    </xf>
    <xf numFmtId="0" fontId="8" fillId="3" borderId="0" xfId="0" applyFont="1" applyFill="1" applyAlignment="1">
      <alignment vertical="center"/>
    </xf>
    <xf numFmtId="0" fontId="17" fillId="3" borderId="48" xfId="0" applyFont="1" applyFill="1" applyBorder="1" applyAlignment="1">
      <alignment horizontal="center" vertical="center" wrapText="1"/>
    </xf>
    <xf numFmtId="0" fontId="17" fillId="3" borderId="49" xfId="0" applyFont="1" applyFill="1" applyBorder="1" applyAlignment="1">
      <alignment horizontal="center" vertical="center" wrapText="1"/>
    </xf>
    <xf numFmtId="0" fontId="17" fillId="4" borderId="48" xfId="0" applyFont="1" applyFill="1" applyBorder="1" applyAlignment="1">
      <alignment horizontal="center" vertical="center" wrapText="1"/>
    </xf>
    <xf numFmtId="0" fontId="17" fillId="4" borderId="49" xfId="0" applyFont="1" applyFill="1" applyBorder="1" applyAlignment="1">
      <alignment horizontal="center" vertical="center" wrapText="1"/>
    </xf>
    <xf numFmtId="0" fontId="17" fillId="5" borderId="48" xfId="0" applyFont="1" applyFill="1" applyBorder="1" applyAlignment="1">
      <alignment horizontal="center" vertical="center" wrapText="1"/>
    </xf>
    <xf numFmtId="0" fontId="17" fillId="5" borderId="49" xfId="0" applyFont="1" applyFill="1" applyBorder="1" applyAlignment="1">
      <alignment horizontal="center" vertical="center" wrapText="1"/>
    </xf>
    <xf numFmtId="0" fontId="8" fillId="0" borderId="48" xfId="0" applyFont="1" applyBorder="1" applyAlignment="1">
      <alignment horizontal="center" wrapText="1"/>
    </xf>
    <xf numFmtId="8" fontId="8" fillId="0" borderId="49" xfId="0" applyNumberFormat="1" applyFont="1" applyBorder="1" applyAlignment="1">
      <alignment horizontal="right" wrapText="1"/>
    </xf>
    <xf numFmtId="0" fontId="8" fillId="0" borderId="50" xfId="0" applyFont="1" applyBorder="1" applyAlignment="1">
      <alignment horizontal="center" wrapText="1"/>
    </xf>
    <xf numFmtId="8" fontId="8" fillId="0" borderId="51" xfId="0" applyNumberFormat="1" applyFont="1" applyBorder="1" applyAlignment="1">
      <alignment horizontal="right" wrapText="1"/>
    </xf>
    <xf numFmtId="0" fontId="8" fillId="0" borderId="49" xfId="0" applyFont="1" applyBorder="1" applyAlignment="1">
      <alignment horizontal="right" wrapText="1"/>
    </xf>
    <xf numFmtId="0" fontId="8" fillId="0" borderId="52" xfId="0" applyFont="1" applyBorder="1" applyAlignment="1">
      <alignment horizontal="center" wrapText="1"/>
    </xf>
    <xf numFmtId="0" fontId="8" fillId="0" borderId="53" xfId="0" applyFont="1" applyBorder="1" applyAlignment="1">
      <alignment wrapText="1"/>
    </xf>
    <xf numFmtId="8" fontId="8" fillId="0" borderId="54" xfId="0" applyNumberFormat="1" applyFont="1" applyBorder="1" applyAlignment="1">
      <alignment horizontal="right" wrapText="1"/>
    </xf>
    <xf numFmtId="0" fontId="8" fillId="0" borderId="31" xfId="0" applyFont="1" applyBorder="1" applyAlignment="1">
      <alignment vertical="center" shrinkToFit="1"/>
    </xf>
    <xf numFmtId="0" fontId="8" fillId="0" borderId="31" xfId="0" applyFont="1" applyBorder="1" applyAlignment="1">
      <alignment shrinkToFit="1"/>
    </xf>
    <xf numFmtId="0" fontId="10" fillId="0" borderId="31" xfId="0" applyFont="1" applyBorder="1" applyAlignment="1">
      <alignment shrinkToFit="1"/>
    </xf>
    <xf numFmtId="0" fontId="8" fillId="0" borderId="53" xfId="0" applyFont="1" applyBorder="1" applyAlignment="1">
      <alignment shrinkToFit="1"/>
    </xf>
    <xf numFmtId="0" fontId="8" fillId="0" borderId="33" xfId="0" applyFont="1" applyBorder="1" applyAlignment="1">
      <alignment shrinkToFit="1"/>
    </xf>
    <xf numFmtId="0" fontId="0" fillId="0" borderId="0" xfId="0" applyAlignment="1">
      <alignment shrinkToFit="1"/>
    </xf>
    <xf numFmtId="0" fontId="19" fillId="0" borderId="31" xfId="0" applyFont="1" applyBorder="1" applyAlignment="1">
      <alignment shrinkToFit="1"/>
    </xf>
    <xf numFmtId="0" fontId="18" fillId="0" borderId="31" xfId="0" applyFont="1" applyBorder="1" applyAlignment="1">
      <alignment shrinkToFit="1"/>
    </xf>
    <xf numFmtId="0" fontId="8" fillId="8" borderId="48" xfId="0" applyFont="1" applyFill="1" applyBorder="1" applyAlignment="1">
      <alignment horizontal="center" wrapText="1"/>
    </xf>
    <xf numFmtId="0" fontId="8" fillId="8" borderId="31" xfId="0" applyFont="1" applyFill="1" applyBorder="1" applyAlignment="1">
      <alignment wrapText="1"/>
    </xf>
    <xf numFmtId="8" fontId="8" fillId="8" borderId="49" xfId="0" applyNumberFormat="1" applyFont="1" applyFill="1" applyBorder="1" applyAlignment="1">
      <alignment horizontal="right" wrapText="1"/>
    </xf>
    <xf numFmtId="0" fontId="10" fillId="8" borderId="31" xfId="0" applyFont="1" applyFill="1" applyBorder="1" applyAlignment="1">
      <alignment wrapText="1"/>
    </xf>
    <xf numFmtId="0" fontId="8" fillId="8" borderId="50" xfId="0" applyFont="1" applyFill="1" applyBorder="1" applyAlignment="1">
      <alignment horizontal="center" wrapText="1"/>
    </xf>
    <xf numFmtId="0" fontId="8" fillId="8" borderId="33" xfId="0" applyFont="1" applyFill="1" applyBorder="1" applyAlignment="1">
      <alignment wrapText="1"/>
    </xf>
    <xf numFmtId="8" fontId="8" fillId="8" borderId="51" xfId="0" applyNumberFormat="1" applyFont="1" applyFill="1" applyBorder="1" applyAlignment="1">
      <alignment horizontal="right" wrapText="1"/>
    </xf>
    <xf numFmtId="0" fontId="17" fillId="7" borderId="48" xfId="0" applyFont="1" applyFill="1" applyBorder="1" applyAlignment="1">
      <alignment horizontal="center" vertical="center" wrapText="1"/>
    </xf>
    <xf numFmtId="0" fontId="12" fillId="7" borderId="31" xfId="0" applyFont="1" applyFill="1" applyBorder="1" applyAlignment="1">
      <alignment horizontal="center" vertical="center" wrapText="1"/>
    </xf>
    <xf numFmtId="0" fontId="17" fillId="7" borderId="49" xfId="0" applyFont="1" applyFill="1" applyBorder="1" applyAlignment="1">
      <alignment horizontal="center" vertical="center" wrapText="1"/>
    </xf>
    <xf numFmtId="0" fontId="8" fillId="0" borderId="55" xfId="0" applyFont="1" applyBorder="1" applyAlignment="1">
      <alignment horizontal="center" wrapText="1"/>
    </xf>
    <xf numFmtId="0" fontId="8" fillId="0" borderId="47" xfId="0" applyFont="1" applyBorder="1" applyAlignment="1">
      <alignment shrinkToFit="1"/>
    </xf>
    <xf numFmtId="8" fontId="8" fillId="0" borderId="56" xfId="0" applyNumberFormat="1" applyFont="1" applyBorder="1" applyAlignment="1">
      <alignment horizontal="right" wrapText="1"/>
    </xf>
    <xf numFmtId="0" fontId="17" fillId="6" borderId="57" xfId="0" applyFont="1" applyFill="1" applyBorder="1" applyAlignment="1">
      <alignment horizontal="center" vertical="center" wrapText="1"/>
    </xf>
    <xf numFmtId="0" fontId="12" fillId="6" borderId="58" xfId="0" applyFont="1" applyFill="1" applyBorder="1" applyAlignment="1">
      <alignment horizontal="center" vertical="center" wrapText="1"/>
    </xf>
    <xf numFmtId="0" fontId="17" fillId="6" borderId="59" xfId="0" applyFont="1" applyFill="1" applyBorder="1" applyAlignment="1">
      <alignment horizontal="center" vertical="center" wrapText="1"/>
    </xf>
    <xf numFmtId="0" fontId="8" fillId="0" borderId="57" xfId="0" applyFont="1" applyBorder="1" applyAlignment="1">
      <alignment horizontal="center" wrapText="1"/>
    </xf>
    <xf numFmtId="0" fontId="8" fillId="0" borderId="58" xfId="0" applyFont="1" applyBorder="1" applyAlignment="1">
      <alignment shrinkToFit="1"/>
    </xf>
    <xf numFmtId="8" fontId="8" fillId="0" borderId="59" xfId="0" applyNumberFormat="1" applyFont="1" applyBorder="1" applyAlignment="1">
      <alignment horizontal="right" wrapText="1"/>
    </xf>
    <xf numFmtId="0" fontId="8" fillId="0" borderId="39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0" fontId="20" fillId="0" borderId="37" xfId="0" applyFont="1" applyBorder="1" applyAlignment="1">
      <alignment horizontal="center" wrapText="1"/>
    </xf>
    <xf numFmtId="0" fontId="20" fillId="0" borderId="36" xfId="0" applyFont="1" applyBorder="1" applyAlignment="1">
      <alignment horizontal="center" wrapText="1"/>
    </xf>
    <xf numFmtId="0" fontId="20" fillId="0" borderId="38" xfId="0" applyFont="1" applyBorder="1" applyAlignment="1">
      <alignment horizontal="center" wrapText="1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44" fontId="6" fillId="0" borderId="0" xfId="1" applyFont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2" borderId="27" xfId="0" applyFill="1" applyBorder="1" applyAlignment="1" applyProtection="1">
      <alignment horizontal="center" vertical="center" wrapText="1"/>
      <protection locked="0"/>
    </xf>
    <xf numFmtId="0" fontId="0" fillId="2" borderId="20" xfId="0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16" fillId="0" borderId="12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0" fillId="0" borderId="37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38" xfId="0" applyFont="1" applyBorder="1" applyAlignment="1">
      <alignment horizontal="center" vertical="center" wrapText="1"/>
    </xf>
    <xf numFmtId="0" fontId="15" fillId="0" borderId="39" xfId="0" applyFont="1" applyBorder="1" applyAlignment="1">
      <alignment horizontal="center" vertical="center" wrapText="1"/>
    </xf>
    <xf numFmtId="0" fontId="15" fillId="0" borderId="40" xfId="0" applyFont="1" applyBorder="1" applyAlignment="1">
      <alignment horizontal="center" vertical="center" wrapText="1"/>
    </xf>
    <xf numFmtId="0" fontId="15" fillId="0" borderId="41" xfId="0" applyFont="1" applyBorder="1" applyAlignment="1">
      <alignment horizontal="center" vertical="center" wrapText="1"/>
    </xf>
    <xf numFmtId="0" fontId="15" fillId="0" borderId="4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45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42" xfId="0" applyFont="1" applyBorder="1" applyAlignment="1">
      <alignment horizontal="center" vertical="center" wrapText="1"/>
    </xf>
    <xf numFmtId="0" fontId="15" fillId="0" borderId="43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wrapText="1"/>
    </xf>
    <xf numFmtId="0" fontId="8" fillId="0" borderId="61" xfId="0" applyFont="1" applyBorder="1" applyAlignment="1">
      <alignment shrinkToFit="1"/>
    </xf>
    <xf numFmtId="8" fontId="8" fillId="0" borderId="62" xfId="0" applyNumberFormat="1" applyFont="1" applyBorder="1" applyAlignment="1">
      <alignment horizontal="right" wrapText="1"/>
    </xf>
    <xf numFmtId="0" fontId="8" fillId="0" borderId="63" xfId="0" applyFont="1" applyBorder="1" applyAlignment="1">
      <alignment horizontal="center" wrapText="1"/>
    </xf>
    <xf numFmtId="0" fontId="8" fillId="0" borderId="64" xfId="0" applyFont="1" applyBorder="1" applyAlignment="1">
      <alignment shrinkToFit="1"/>
    </xf>
    <xf numFmtId="8" fontId="8" fillId="0" borderId="65" xfId="0" applyNumberFormat="1" applyFont="1" applyBorder="1" applyAlignment="1">
      <alignment horizontal="right" wrapText="1"/>
    </xf>
    <xf numFmtId="0" fontId="8" fillId="0" borderId="50" xfId="0" applyFont="1" applyFill="1" applyBorder="1" applyAlignment="1">
      <alignment horizontal="center" wrapText="1"/>
    </xf>
    <xf numFmtId="0" fontId="8" fillId="0" borderId="33" xfId="0" applyFont="1" applyFill="1" applyBorder="1" applyAlignment="1">
      <alignment wrapText="1"/>
    </xf>
    <xf numFmtId="8" fontId="8" fillId="0" borderId="51" xfId="0" applyNumberFormat="1" applyFont="1" applyFill="1" applyBorder="1" applyAlignment="1">
      <alignment horizontal="right" wrapText="1"/>
    </xf>
    <xf numFmtId="0" fontId="8" fillId="0" borderId="30" xfId="0" applyFont="1" applyFill="1" applyBorder="1" applyAlignment="1">
      <alignment horizontal="center" wrapText="1"/>
    </xf>
    <xf numFmtId="0" fontId="8" fillId="0" borderId="31" xfId="0" applyFont="1" applyFill="1" applyBorder="1" applyAlignment="1">
      <alignment wrapText="1"/>
    </xf>
    <xf numFmtId="8" fontId="8" fillId="0" borderId="31" xfId="0" applyNumberFormat="1" applyFont="1" applyFill="1" applyBorder="1" applyAlignment="1">
      <alignment horizontal="right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E8D1FF"/>
      <color rgb="FFCC99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6EC39-FDED-4F81-9239-B1834DA538D3}">
  <dimension ref="A1:O136"/>
  <sheetViews>
    <sheetView tabSelected="1" zoomScaleNormal="100" workbookViewId="0">
      <selection activeCell="A17" sqref="A17"/>
    </sheetView>
  </sheetViews>
  <sheetFormatPr defaultRowHeight="14.4" x14ac:dyDescent="0.3"/>
  <cols>
    <col min="1" max="1" width="10.109375" customWidth="1"/>
    <col min="2" max="2" width="46" customWidth="1"/>
    <col min="3" max="3" width="10.6640625" style="1" customWidth="1"/>
    <col min="4" max="4" width="7.33203125" style="2" customWidth="1"/>
    <col min="5" max="5" width="13.77734375" customWidth="1"/>
    <col min="6" max="6" width="4.88671875" customWidth="1"/>
    <col min="7" max="7" width="4.77734375" customWidth="1"/>
    <col min="8" max="8" width="10.5546875" customWidth="1"/>
    <col min="9" max="9" width="47.5546875" customWidth="1"/>
    <col min="10" max="10" width="9.44140625" customWidth="1"/>
    <col min="12" max="12" width="8.88671875" style="15"/>
    <col min="13" max="13" width="47.5546875" customWidth="1"/>
  </cols>
  <sheetData>
    <row r="1" spans="1:15" ht="39.6" customHeight="1" thickBot="1" x14ac:dyDescent="0.35">
      <c r="B1" s="131" t="s">
        <v>282</v>
      </c>
      <c r="C1" s="131"/>
      <c r="D1" s="131"/>
      <c r="E1" s="131"/>
    </row>
    <row r="2" spans="1:15" ht="23.4" customHeight="1" thickTop="1" thickBot="1" x14ac:dyDescent="0.35">
      <c r="B2" s="79" t="s">
        <v>296</v>
      </c>
      <c r="C2" s="78"/>
      <c r="D2" s="78"/>
      <c r="E2" s="78"/>
      <c r="H2" s="75" t="s">
        <v>15</v>
      </c>
      <c r="I2" s="76" t="s">
        <v>283</v>
      </c>
      <c r="J2" s="77" t="s">
        <v>17</v>
      </c>
      <c r="K2" s="43"/>
      <c r="L2" s="72" t="s">
        <v>15</v>
      </c>
      <c r="M2" s="73" t="s">
        <v>294</v>
      </c>
      <c r="N2" s="74" t="s">
        <v>17</v>
      </c>
    </row>
    <row r="3" spans="1:15" ht="29.4" customHeight="1" thickBot="1" x14ac:dyDescent="0.35">
      <c r="B3" s="79"/>
      <c r="C3" s="80"/>
      <c r="D3" s="80"/>
      <c r="E3" s="80"/>
      <c r="H3" s="103" t="s">
        <v>19</v>
      </c>
      <c r="I3" s="104" t="s">
        <v>20</v>
      </c>
      <c r="J3" s="105">
        <v>9.5</v>
      </c>
      <c r="L3" s="63" t="s">
        <v>84</v>
      </c>
      <c r="M3" s="64" t="s">
        <v>85</v>
      </c>
      <c r="N3" s="65">
        <v>0.25</v>
      </c>
      <c r="O3" s="43"/>
    </row>
    <row r="4" spans="1:15" ht="28.2" customHeight="1" thickBot="1" x14ac:dyDescent="0.6">
      <c r="A4" s="140" t="s">
        <v>256</v>
      </c>
      <c r="B4" s="140"/>
      <c r="C4" s="138" t="s">
        <v>277</v>
      </c>
      <c r="D4" s="138"/>
      <c r="E4" s="138"/>
      <c r="F4" s="4"/>
      <c r="H4" s="87" t="s">
        <v>21</v>
      </c>
      <c r="I4" s="64" t="s">
        <v>22</v>
      </c>
      <c r="J4" s="88">
        <v>10.5</v>
      </c>
      <c r="L4" s="63" t="s">
        <v>37</v>
      </c>
      <c r="M4" s="64" t="s">
        <v>295</v>
      </c>
      <c r="N4" s="65">
        <v>14</v>
      </c>
    </row>
    <row r="5" spans="1:15" ht="21" customHeight="1" thickBot="1" x14ac:dyDescent="0.35">
      <c r="A5" s="139" t="s">
        <v>278</v>
      </c>
      <c r="B5" s="139"/>
      <c r="C5" s="139" t="s">
        <v>279</v>
      </c>
      <c r="D5" s="139"/>
      <c r="E5" s="139"/>
      <c r="H5" s="103" t="s">
        <v>23</v>
      </c>
      <c r="I5" s="104" t="s">
        <v>24</v>
      </c>
      <c r="J5" s="105">
        <v>14</v>
      </c>
      <c r="L5" s="63" t="s">
        <v>148</v>
      </c>
      <c r="M5" s="64" t="s">
        <v>149</v>
      </c>
      <c r="N5" s="65">
        <v>0.25</v>
      </c>
    </row>
    <row r="6" spans="1:15" ht="27" customHeight="1" thickBot="1" x14ac:dyDescent="0.35">
      <c r="A6" s="144" t="s">
        <v>275</v>
      </c>
      <c r="B6" s="145"/>
      <c r="C6" s="12" t="s">
        <v>276</v>
      </c>
      <c r="D6" s="5" t="s">
        <v>0</v>
      </c>
      <c r="E6" s="6" t="s">
        <v>1</v>
      </c>
      <c r="H6" s="87" t="s">
        <v>25</v>
      </c>
      <c r="I6" s="64" t="s">
        <v>26</v>
      </c>
      <c r="J6" s="88">
        <v>13</v>
      </c>
      <c r="L6" s="63" t="s">
        <v>124</v>
      </c>
      <c r="M6" s="64" t="s">
        <v>125</v>
      </c>
      <c r="N6" s="65">
        <v>0.35</v>
      </c>
    </row>
    <row r="7" spans="1:15" ht="27" customHeight="1" thickBot="1" x14ac:dyDescent="0.35">
      <c r="A7" s="19" t="s">
        <v>2</v>
      </c>
      <c r="B7" s="51"/>
      <c r="C7" s="8" t="s">
        <v>3</v>
      </c>
      <c r="D7" s="44"/>
      <c r="E7" s="45"/>
      <c r="H7" s="103" t="s">
        <v>27</v>
      </c>
      <c r="I7" s="104" t="s">
        <v>28</v>
      </c>
      <c r="J7" s="105">
        <v>13</v>
      </c>
      <c r="L7" s="63" t="s">
        <v>269</v>
      </c>
      <c r="M7" s="64" t="s">
        <v>268</v>
      </c>
      <c r="N7" s="65">
        <v>17</v>
      </c>
    </row>
    <row r="8" spans="1:15" ht="27" customHeight="1" thickBot="1" x14ac:dyDescent="0.35">
      <c r="A8" s="20" t="s">
        <v>274</v>
      </c>
      <c r="B8" s="52"/>
      <c r="C8" s="9" t="s">
        <v>4</v>
      </c>
      <c r="D8" s="46"/>
      <c r="E8" s="47"/>
      <c r="H8" s="87" t="s">
        <v>29</v>
      </c>
      <c r="I8" s="64" t="s">
        <v>30</v>
      </c>
      <c r="J8" s="88">
        <v>12</v>
      </c>
      <c r="L8" s="63" t="s">
        <v>72</v>
      </c>
      <c r="M8" s="64" t="s">
        <v>73</v>
      </c>
      <c r="N8" s="65">
        <v>2</v>
      </c>
    </row>
    <row r="9" spans="1:15" ht="27" customHeight="1" thickBot="1" x14ac:dyDescent="0.35">
      <c r="A9" s="21" t="s">
        <v>5</v>
      </c>
      <c r="B9" s="52"/>
      <c r="C9" s="10" t="s">
        <v>6</v>
      </c>
      <c r="D9" s="48"/>
      <c r="E9" s="47"/>
      <c r="H9" s="103" t="s">
        <v>31</v>
      </c>
      <c r="I9" s="104" t="s">
        <v>32</v>
      </c>
      <c r="J9" s="105">
        <v>11.5</v>
      </c>
      <c r="L9" s="63" t="s">
        <v>82</v>
      </c>
      <c r="M9" s="64" t="s">
        <v>83</v>
      </c>
      <c r="N9" s="65">
        <v>0.25</v>
      </c>
    </row>
    <row r="10" spans="1:15" ht="27" customHeight="1" thickBot="1" x14ac:dyDescent="0.35">
      <c r="A10" s="21" t="s">
        <v>7</v>
      </c>
      <c r="B10" s="53"/>
      <c r="C10" s="11" t="s">
        <v>8</v>
      </c>
      <c r="D10" s="49"/>
      <c r="E10" s="50"/>
      <c r="H10" s="87" t="s">
        <v>33</v>
      </c>
      <c r="I10" s="64" t="s">
        <v>34</v>
      </c>
      <c r="J10" s="88">
        <v>13</v>
      </c>
      <c r="L10" s="63" t="s">
        <v>158</v>
      </c>
      <c r="M10" s="64" t="s">
        <v>159</v>
      </c>
      <c r="N10" s="65">
        <v>0.25</v>
      </c>
    </row>
    <row r="11" spans="1:15" ht="19.8" customHeight="1" thickBot="1" x14ac:dyDescent="0.35">
      <c r="A11" s="22" t="s">
        <v>9</v>
      </c>
      <c r="B11" s="141" t="s">
        <v>10</v>
      </c>
      <c r="C11" s="142"/>
      <c r="D11" s="142"/>
      <c r="E11" s="143"/>
      <c r="H11" s="103" t="s">
        <v>35</v>
      </c>
      <c r="I11" s="106" t="s">
        <v>36</v>
      </c>
      <c r="J11" s="105">
        <v>16</v>
      </c>
      <c r="L11" s="63" t="s">
        <v>223</v>
      </c>
      <c r="M11" s="64" t="s">
        <v>224</v>
      </c>
      <c r="N11" s="65">
        <v>1.5</v>
      </c>
    </row>
    <row r="12" spans="1:15" ht="31.8" customHeight="1" thickBot="1" x14ac:dyDescent="0.35">
      <c r="A12" s="135" t="s">
        <v>281</v>
      </c>
      <c r="B12" s="136"/>
      <c r="C12" s="136"/>
      <c r="D12" s="136"/>
      <c r="E12" s="137"/>
      <c r="H12" s="87" t="s">
        <v>37</v>
      </c>
      <c r="I12" s="64" t="s">
        <v>38</v>
      </c>
      <c r="J12" s="88">
        <v>14</v>
      </c>
      <c r="L12" s="63" t="s">
        <v>112</v>
      </c>
      <c r="M12" s="64" t="s">
        <v>113</v>
      </c>
      <c r="N12" s="65">
        <v>0.3</v>
      </c>
    </row>
    <row r="13" spans="1:15" ht="28.5" customHeight="1" thickBot="1" x14ac:dyDescent="0.35">
      <c r="A13" s="13" t="s">
        <v>11</v>
      </c>
      <c r="B13" s="54"/>
      <c r="C13" s="57" t="s">
        <v>12</v>
      </c>
      <c r="D13" s="31"/>
      <c r="E13" s="32"/>
      <c r="H13" s="103" t="s">
        <v>39</v>
      </c>
      <c r="I13" s="104" t="s">
        <v>40</v>
      </c>
      <c r="J13" s="105">
        <v>16</v>
      </c>
      <c r="K13" s="16"/>
      <c r="L13" s="63" t="s">
        <v>170</v>
      </c>
      <c r="M13" s="64" t="s">
        <v>171</v>
      </c>
      <c r="N13" s="65">
        <v>0.35</v>
      </c>
    </row>
    <row r="14" spans="1:15" s="16" customFormat="1" ht="33.6" customHeight="1" thickBot="1" x14ac:dyDescent="0.35">
      <c r="A14" s="14" t="s">
        <v>267</v>
      </c>
      <c r="B14" s="30"/>
      <c r="C14" s="58" t="s">
        <v>13</v>
      </c>
      <c r="D14" s="33"/>
      <c r="E14" s="34">
        <v>0</v>
      </c>
      <c r="H14" s="87" t="s">
        <v>41</v>
      </c>
      <c r="I14" s="66" t="s">
        <v>42</v>
      </c>
      <c r="J14" s="88">
        <v>19</v>
      </c>
      <c r="K14"/>
      <c r="L14" s="63" t="s">
        <v>244</v>
      </c>
      <c r="M14" s="64" t="s">
        <v>245</v>
      </c>
      <c r="N14" s="65">
        <v>0.25</v>
      </c>
    </row>
    <row r="15" spans="1:15" ht="18" customHeight="1" thickBot="1" x14ac:dyDescent="0.35">
      <c r="A15" s="24"/>
      <c r="B15" s="25"/>
      <c r="C15" s="26" t="s">
        <v>14</v>
      </c>
      <c r="D15" s="27"/>
      <c r="E15" s="55">
        <f>+E30+E14</f>
        <v>0</v>
      </c>
      <c r="H15" s="103" t="s">
        <v>43</v>
      </c>
      <c r="I15" s="104" t="s">
        <v>44</v>
      </c>
      <c r="J15" s="105">
        <v>27</v>
      </c>
      <c r="L15" s="63" t="s">
        <v>240</v>
      </c>
      <c r="M15" s="64" t="s">
        <v>241</v>
      </c>
      <c r="N15" s="65">
        <v>0.25</v>
      </c>
    </row>
    <row r="16" spans="1:15" ht="22.8" customHeight="1" thickBot="1" x14ac:dyDescent="0.35">
      <c r="A16" s="38" t="s">
        <v>15</v>
      </c>
      <c r="B16" s="39" t="s">
        <v>16</v>
      </c>
      <c r="C16" s="40" t="s">
        <v>17</v>
      </c>
      <c r="D16" s="41" t="s">
        <v>253</v>
      </c>
      <c r="E16" s="42" t="s">
        <v>18</v>
      </c>
      <c r="H16" s="87" t="s">
        <v>45</v>
      </c>
      <c r="I16" s="66" t="s">
        <v>46</v>
      </c>
      <c r="J16" s="88">
        <v>32</v>
      </c>
      <c r="L16" s="63" t="s">
        <v>242</v>
      </c>
      <c r="M16" s="64" t="s">
        <v>243</v>
      </c>
      <c r="N16" s="65">
        <v>0.25</v>
      </c>
    </row>
    <row r="17" spans="1:14" ht="22.8" customHeight="1" thickBot="1" x14ac:dyDescent="0.35">
      <c r="A17" s="35"/>
      <c r="B17" s="17" t="str">
        <f t="shared" ref="B17:B29" si="0">_xlfn.IFNA((VLOOKUP(A17,Data2,2,FALSE))," ")</f>
        <v xml:space="preserve"> </v>
      </c>
      <c r="C17" s="18" t="str">
        <f t="shared" ref="C17:C29" si="1">_xlfn.IFNA((VLOOKUP(A17,Data2,3,FALSE))," ")</f>
        <v xml:space="preserve"> </v>
      </c>
      <c r="D17" s="36"/>
      <c r="E17" s="28">
        <f>IFERROR((C17*D17),0)</f>
        <v>0</v>
      </c>
      <c r="H17" s="103" t="s">
        <v>47</v>
      </c>
      <c r="I17" s="104" t="s">
        <v>48</v>
      </c>
      <c r="J17" s="105">
        <v>18</v>
      </c>
      <c r="L17" s="63" t="s">
        <v>114</v>
      </c>
      <c r="M17" s="64" t="s">
        <v>115</v>
      </c>
      <c r="N17" s="65">
        <v>0.35</v>
      </c>
    </row>
    <row r="18" spans="1:14" ht="22.8" customHeight="1" thickBot="1" x14ac:dyDescent="0.35">
      <c r="A18" s="35"/>
      <c r="B18" s="17" t="str">
        <f t="shared" si="0"/>
        <v xml:space="preserve"> </v>
      </c>
      <c r="C18" s="18" t="str">
        <f t="shared" si="1"/>
        <v xml:space="preserve"> </v>
      </c>
      <c r="D18" s="36"/>
      <c r="E18" s="28">
        <f>IFERROR((C18*D18),0)</f>
        <v>0</v>
      </c>
      <c r="H18" s="87" t="s">
        <v>49</v>
      </c>
      <c r="I18" s="62" t="s">
        <v>284</v>
      </c>
      <c r="J18" s="88">
        <v>15</v>
      </c>
      <c r="L18" s="63" t="s">
        <v>104</v>
      </c>
      <c r="M18" s="64" t="s">
        <v>105</v>
      </c>
      <c r="N18" s="65">
        <v>0.25</v>
      </c>
    </row>
    <row r="19" spans="1:14" ht="22.8" customHeight="1" thickBot="1" x14ac:dyDescent="0.35">
      <c r="A19" s="35"/>
      <c r="B19" s="17" t="str">
        <f t="shared" si="0"/>
        <v xml:space="preserve"> </v>
      </c>
      <c r="C19" s="18" t="str">
        <f t="shared" si="1"/>
        <v xml:space="preserve"> </v>
      </c>
      <c r="D19" s="36"/>
      <c r="E19" s="28">
        <f>IFERROR((C19*D19),0)</f>
        <v>0</v>
      </c>
      <c r="H19" s="103" t="s">
        <v>50</v>
      </c>
      <c r="I19" s="104" t="s">
        <v>51</v>
      </c>
      <c r="J19" s="105">
        <v>13</v>
      </c>
      <c r="L19" s="63" t="s">
        <v>146</v>
      </c>
      <c r="M19" s="64" t="s">
        <v>147</v>
      </c>
      <c r="N19" s="65">
        <v>11</v>
      </c>
    </row>
    <row r="20" spans="1:14" ht="22.8" customHeight="1" thickBot="1" x14ac:dyDescent="0.35">
      <c r="A20" s="35"/>
      <c r="B20" s="17" t="str">
        <f t="shared" si="0"/>
        <v xml:space="preserve"> </v>
      </c>
      <c r="C20" s="18" t="str">
        <f t="shared" si="1"/>
        <v xml:space="preserve"> </v>
      </c>
      <c r="D20" s="36"/>
      <c r="E20" s="28">
        <f t="shared" ref="E20:E24" si="2">IFERROR((C20*D20),0)</f>
        <v>0</v>
      </c>
      <c r="H20" s="87" t="s">
        <v>52</v>
      </c>
      <c r="I20" s="64" t="s">
        <v>53</v>
      </c>
      <c r="J20" s="88">
        <v>21</v>
      </c>
      <c r="L20" s="63" t="s">
        <v>29</v>
      </c>
      <c r="M20" s="64" t="s">
        <v>30</v>
      </c>
      <c r="N20" s="65">
        <v>12</v>
      </c>
    </row>
    <row r="21" spans="1:14" ht="22.8" customHeight="1" thickBot="1" x14ac:dyDescent="0.35">
      <c r="A21" s="35"/>
      <c r="B21" s="17" t="str">
        <f t="shared" si="0"/>
        <v xml:space="preserve"> </v>
      </c>
      <c r="C21" s="18" t="str">
        <f t="shared" si="1"/>
        <v xml:space="preserve"> </v>
      </c>
      <c r="D21" s="36"/>
      <c r="E21" s="28">
        <f t="shared" si="2"/>
        <v>0</v>
      </c>
      <c r="H21" s="103" t="s">
        <v>54</v>
      </c>
      <c r="I21" s="104" t="s">
        <v>55</v>
      </c>
      <c r="J21" s="105">
        <v>15</v>
      </c>
      <c r="L21" s="63" t="s">
        <v>196</v>
      </c>
      <c r="M21" s="67" t="s">
        <v>291</v>
      </c>
      <c r="N21" s="65">
        <v>0.5</v>
      </c>
    </row>
    <row r="22" spans="1:14" ht="22.8" customHeight="1" thickBot="1" x14ac:dyDescent="0.35">
      <c r="A22" s="35"/>
      <c r="B22" s="17" t="str">
        <f t="shared" si="0"/>
        <v xml:space="preserve"> </v>
      </c>
      <c r="C22" s="18" t="str">
        <f t="shared" si="1"/>
        <v xml:space="preserve"> </v>
      </c>
      <c r="D22" s="36"/>
      <c r="E22" s="28">
        <f t="shared" si="2"/>
        <v>0</v>
      </c>
      <c r="H22" s="87" t="s">
        <v>56</v>
      </c>
      <c r="I22" s="64" t="s">
        <v>57</v>
      </c>
      <c r="J22" s="88">
        <v>16</v>
      </c>
      <c r="L22" s="63" t="s">
        <v>176</v>
      </c>
      <c r="M22" s="64" t="s">
        <v>177</v>
      </c>
      <c r="N22" s="65">
        <v>1</v>
      </c>
    </row>
    <row r="23" spans="1:14" ht="22.8" customHeight="1" thickBot="1" x14ac:dyDescent="0.35">
      <c r="A23" s="35"/>
      <c r="B23" s="17" t="str">
        <f t="shared" si="0"/>
        <v xml:space="preserve"> </v>
      </c>
      <c r="C23" s="18" t="str">
        <f t="shared" si="1"/>
        <v xml:space="preserve"> </v>
      </c>
      <c r="D23" s="36"/>
      <c r="E23" s="28">
        <f t="shared" si="2"/>
        <v>0</v>
      </c>
      <c r="H23" s="103" t="s">
        <v>58</v>
      </c>
      <c r="I23" s="106" t="s">
        <v>59</v>
      </c>
      <c r="J23" s="105">
        <v>19</v>
      </c>
      <c r="L23" s="63" t="s">
        <v>180</v>
      </c>
      <c r="M23" s="64" t="s">
        <v>261</v>
      </c>
      <c r="N23" s="65">
        <v>5</v>
      </c>
    </row>
    <row r="24" spans="1:14" ht="22.8" customHeight="1" thickBot="1" x14ac:dyDescent="0.35">
      <c r="A24" s="35"/>
      <c r="B24" s="17" t="str">
        <f t="shared" si="0"/>
        <v xml:space="preserve"> </v>
      </c>
      <c r="C24" s="18" t="str">
        <f t="shared" si="1"/>
        <v xml:space="preserve"> </v>
      </c>
      <c r="D24" s="36"/>
      <c r="E24" s="28">
        <f t="shared" si="2"/>
        <v>0</v>
      </c>
      <c r="H24" s="87" t="s">
        <v>60</v>
      </c>
      <c r="I24" s="64" t="s">
        <v>61</v>
      </c>
      <c r="J24" s="88">
        <v>16</v>
      </c>
      <c r="L24" s="63" t="s">
        <v>86</v>
      </c>
      <c r="M24" s="64" t="s">
        <v>87</v>
      </c>
      <c r="N24" s="65">
        <v>0.25</v>
      </c>
    </row>
    <row r="25" spans="1:14" ht="22.8" customHeight="1" thickBot="1" x14ac:dyDescent="0.35">
      <c r="A25" s="35"/>
      <c r="B25" s="17" t="str">
        <f t="shared" si="0"/>
        <v xml:space="preserve"> </v>
      </c>
      <c r="C25" s="18" t="str">
        <f t="shared" si="1"/>
        <v xml:space="preserve"> </v>
      </c>
      <c r="D25" s="36"/>
      <c r="E25" s="28">
        <f t="shared" ref="E25:E29" si="3">IFERROR((C25*D25),0)</f>
        <v>0</v>
      </c>
      <c r="H25" s="103" t="s">
        <v>62</v>
      </c>
      <c r="I25" s="104" t="s">
        <v>63</v>
      </c>
      <c r="J25" s="105">
        <v>17</v>
      </c>
      <c r="L25" s="63" t="s">
        <v>70</v>
      </c>
      <c r="M25" s="64" t="s">
        <v>71</v>
      </c>
      <c r="N25" s="65">
        <v>1.75</v>
      </c>
    </row>
    <row r="26" spans="1:14" ht="22.8" customHeight="1" thickBot="1" x14ac:dyDescent="0.35">
      <c r="A26" s="35"/>
      <c r="B26" s="17" t="str">
        <f t="shared" si="0"/>
        <v xml:space="preserve"> </v>
      </c>
      <c r="C26" s="18" t="str">
        <f t="shared" si="1"/>
        <v xml:space="preserve"> </v>
      </c>
      <c r="D26" s="36"/>
      <c r="E26" s="28">
        <f t="shared" si="3"/>
        <v>0</v>
      </c>
      <c r="H26" s="87" t="s">
        <v>64</v>
      </c>
      <c r="I26" s="64" t="s">
        <v>65</v>
      </c>
      <c r="J26" s="88">
        <v>18</v>
      </c>
      <c r="L26" s="63" t="s">
        <v>31</v>
      </c>
      <c r="M26" s="64" t="s">
        <v>32</v>
      </c>
      <c r="N26" s="65">
        <v>11.5</v>
      </c>
    </row>
    <row r="27" spans="1:14" ht="22.8" customHeight="1" thickBot="1" x14ac:dyDescent="0.35">
      <c r="A27" s="35"/>
      <c r="B27" s="17" t="str">
        <f t="shared" si="0"/>
        <v xml:space="preserve"> </v>
      </c>
      <c r="C27" s="18" t="str">
        <f t="shared" si="1"/>
        <v xml:space="preserve"> </v>
      </c>
      <c r="D27" s="36"/>
      <c r="E27" s="28">
        <f t="shared" si="3"/>
        <v>0</v>
      </c>
      <c r="H27" s="103" t="s">
        <v>66</v>
      </c>
      <c r="I27" s="104" t="s">
        <v>67</v>
      </c>
      <c r="J27" s="105">
        <v>7</v>
      </c>
      <c r="L27" s="63" t="s">
        <v>100</v>
      </c>
      <c r="M27" s="64" t="s">
        <v>101</v>
      </c>
      <c r="N27" s="65">
        <v>0.25</v>
      </c>
    </row>
    <row r="28" spans="1:14" ht="22.8" customHeight="1" thickBot="1" x14ac:dyDescent="0.35">
      <c r="A28" s="35"/>
      <c r="B28" s="17" t="str">
        <f t="shared" si="0"/>
        <v xml:space="preserve"> </v>
      </c>
      <c r="C28" s="18" t="str">
        <f t="shared" si="1"/>
        <v xml:space="preserve"> </v>
      </c>
      <c r="D28" s="36"/>
      <c r="E28" s="28">
        <f t="shared" si="3"/>
        <v>0</v>
      </c>
      <c r="H28" s="87" t="s">
        <v>257</v>
      </c>
      <c r="I28" s="64" t="s">
        <v>258</v>
      </c>
      <c r="J28" s="88">
        <v>13</v>
      </c>
      <c r="L28" s="63" t="s">
        <v>227</v>
      </c>
      <c r="M28" s="64" t="s">
        <v>228</v>
      </c>
      <c r="N28" s="65">
        <v>0.25</v>
      </c>
    </row>
    <row r="29" spans="1:14" ht="29.4" customHeight="1" thickBot="1" x14ac:dyDescent="0.35">
      <c r="A29" s="35"/>
      <c r="B29" s="17" t="str">
        <f t="shared" si="0"/>
        <v xml:space="preserve"> </v>
      </c>
      <c r="C29" s="18" t="str">
        <f t="shared" si="1"/>
        <v xml:space="preserve"> </v>
      </c>
      <c r="D29" s="37"/>
      <c r="E29" s="29">
        <f t="shared" si="3"/>
        <v>0</v>
      </c>
      <c r="H29" s="107" t="s">
        <v>269</v>
      </c>
      <c r="I29" s="108" t="s">
        <v>268</v>
      </c>
      <c r="J29" s="109">
        <v>17</v>
      </c>
      <c r="L29" s="68" t="s">
        <v>110</v>
      </c>
      <c r="M29" s="69" t="s">
        <v>111</v>
      </c>
      <c r="N29" s="70">
        <v>0.25</v>
      </c>
    </row>
    <row r="30" spans="1:14" ht="29.4" customHeight="1" thickBot="1" x14ac:dyDescent="0.4">
      <c r="A30" s="23" t="s">
        <v>280</v>
      </c>
      <c r="B30" s="7"/>
      <c r="D30" s="3" t="s">
        <v>254</v>
      </c>
      <c r="E30" s="56">
        <f>SUM(E17:E29)</f>
        <v>0</v>
      </c>
      <c r="H30" s="110"/>
      <c r="I30" s="111" t="s">
        <v>285</v>
      </c>
      <c r="J30" s="112" t="s">
        <v>17</v>
      </c>
      <c r="L30" s="63" t="s">
        <v>182</v>
      </c>
      <c r="M30" s="64" t="s">
        <v>183</v>
      </c>
      <c r="N30" s="65">
        <v>2</v>
      </c>
    </row>
    <row r="31" spans="1:14" ht="17.399999999999999" customHeight="1" thickBot="1" x14ac:dyDescent="0.4">
      <c r="A31" s="23"/>
      <c r="B31" s="7"/>
      <c r="D31" s="3"/>
      <c r="E31" s="56"/>
      <c r="H31" s="103" t="s">
        <v>68</v>
      </c>
      <c r="I31" s="104" t="s">
        <v>69</v>
      </c>
      <c r="J31" s="105">
        <v>1.4</v>
      </c>
      <c r="L31" s="63" t="s">
        <v>188</v>
      </c>
      <c r="M31" s="64" t="s">
        <v>189</v>
      </c>
      <c r="N31" s="65">
        <v>2</v>
      </c>
    </row>
    <row r="32" spans="1:14" ht="20.399999999999999" customHeight="1" thickBot="1" x14ac:dyDescent="0.5">
      <c r="A32" s="132" t="s">
        <v>300</v>
      </c>
      <c r="B32" s="133"/>
      <c r="C32" s="133"/>
      <c r="D32" s="133"/>
      <c r="E32" s="134"/>
      <c r="H32" s="87" t="s">
        <v>70</v>
      </c>
      <c r="I32" s="64" t="s">
        <v>71</v>
      </c>
      <c r="J32" s="88">
        <v>1.75</v>
      </c>
      <c r="L32" s="63" t="s">
        <v>184</v>
      </c>
      <c r="M32" s="64" t="s">
        <v>185</v>
      </c>
      <c r="N32" s="65">
        <v>2</v>
      </c>
    </row>
    <row r="33" spans="1:14" ht="19.8" customHeight="1" thickBot="1" x14ac:dyDescent="0.35">
      <c r="A33" s="122" t="s">
        <v>299</v>
      </c>
      <c r="B33" s="123"/>
      <c r="C33" s="123"/>
      <c r="D33" s="123"/>
      <c r="E33" s="124"/>
      <c r="H33" s="103" t="s">
        <v>72</v>
      </c>
      <c r="I33" s="104" t="s">
        <v>73</v>
      </c>
      <c r="J33" s="105">
        <v>2</v>
      </c>
      <c r="L33" s="63" t="s">
        <v>186</v>
      </c>
      <c r="M33" s="64" t="s">
        <v>187</v>
      </c>
      <c r="N33" s="65">
        <v>2</v>
      </c>
    </row>
    <row r="34" spans="1:14" ht="16.2" customHeight="1" thickBot="1" x14ac:dyDescent="0.35">
      <c r="A34" s="125"/>
      <c r="B34" s="126"/>
      <c r="C34" s="126"/>
      <c r="D34" s="126"/>
      <c r="E34" s="127"/>
      <c r="H34" s="87" t="s">
        <v>74</v>
      </c>
      <c r="I34" s="64" t="s">
        <v>75</v>
      </c>
      <c r="J34" s="88">
        <v>2</v>
      </c>
      <c r="L34" s="63" t="s">
        <v>19</v>
      </c>
      <c r="M34" s="64" t="s">
        <v>20</v>
      </c>
      <c r="N34" s="65">
        <v>9.5</v>
      </c>
    </row>
    <row r="35" spans="1:14" ht="16.2" customHeight="1" thickBot="1" x14ac:dyDescent="0.35">
      <c r="A35" s="125"/>
      <c r="B35" s="126"/>
      <c r="C35" s="126"/>
      <c r="D35" s="126"/>
      <c r="E35" s="127"/>
      <c r="H35" s="103" t="s">
        <v>76</v>
      </c>
      <c r="I35" s="104" t="s">
        <v>77</v>
      </c>
      <c r="J35" s="105">
        <v>2</v>
      </c>
      <c r="L35" s="63" t="s">
        <v>181</v>
      </c>
      <c r="M35" s="64" t="s">
        <v>262</v>
      </c>
      <c r="N35" s="65">
        <v>0.3</v>
      </c>
    </row>
    <row r="36" spans="1:14" ht="16.2" customHeight="1" thickBot="1" x14ac:dyDescent="0.35">
      <c r="A36" s="128"/>
      <c r="B36" s="129"/>
      <c r="C36" s="129"/>
      <c r="D36" s="129"/>
      <c r="E36" s="130"/>
      <c r="H36" s="87" t="s">
        <v>78</v>
      </c>
      <c r="I36" s="64" t="s">
        <v>79</v>
      </c>
      <c r="J36" s="88">
        <v>1.25</v>
      </c>
      <c r="L36" s="68" t="s">
        <v>239</v>
      </c>
      <c r="M36" s="69" t="s">
        <v>255</v>
      </c>
      <c r="N36" s="70">
        <v>0.25</v>
      </c>
    </row>
    <row r="37" spans="1:14" ht="16.2" customHeight="1" thickBot="1" x14ac:dyDescent="0.35">
      <c r="A37" s="122" t="s">
        <v>297</v>
      </c>
      <c r="B37" s="123"/>
      <c r="C37" s="123"/>
      <c r="D37" s="123"/>
      <c r="E37" s="124"/>
      <c r="H37" s="107" t="s">
        <v>286</v>
      </c>
      <c r="I37" s="108" t="s">
        <v>266</v>
      </c>
      <c r="J37" s="109">
        <v>27</v>
      </c>
      <c r="L37" s="63" t="s">
        <v>120</v>
      </c>
      <c r="M37" s="66" t="s">
        <v>290</v>
      </c>
      <c r="N37" s="65">
        <v>1.5</v>
      </c>
    </row>
    <row r="38" spans="1:14" ht="16.8" thickTop="1" thickBot="1" x14ac:dyDescent="0.35">
      <c r="A38" s="125"/>
      <c r="B38" s="126"/>
      <c r="C38" s="126"/>
      <c r="D38" s="126"/>
      <c r="E38" s="127"/>
      <c r="H38" s="165" t="s">
        <v>309</v>
      </c>
      <c r="I38" s="166" t="s">
        <v>310</v>
      </c>
      <c r="J38" s="167">
        <v>9</v>
      </c>
      <c r="L38" s="63" t="s">
        <v>116</v>
      </c>
      <c r="M38" s="64" t="s">
        <v>117</v>
      </c>
      <c r="N38" s="65">
        <v>0.75</v>
      </c>
    </row>
    <row r="39" spans="1:14" ht="18.600000000000001" customHeight="1" thickTop="1" thickBot="1" x14ac:dyDescent="0.35">
      <c r="A39" s="128"/>
      <c r="B39" s="129"/>
      <c r="C39" s="129"/>
      <c r="D39" s="129"/>
      <c r="E39" s="130"/>
      <c r="H39" s="81"/>
      <c r="I39" s="59" t="s">
        <v>287</v>
      </c>
      <c r="J39" s="82" t="s">
        <v>17</v>
      </c>
      <c r="L39" s="63" t="s">
        <v>118</v>
      </c>
      <c r="M39" s="64" t="s">
        <v>119</v>
      </c>
      <c r="N39" s="65">
        <v>0.8</v>
      </c>
    </row>
    <row r="40" spans="1:14" ht="18.600000000000001" customHeight="1" thickBot="1" x14ac:dyDescent="0.35">
      <c r="A40" s="122" t="s">
        <v>298</v>
      </c>
      <c r="B40" s="123"/>
      <c r="C40" s="123"/>
      <c r="D40" s="123"/>
      <c r="E40" s="124"/>
      <c r="H40" s="103" t="s">
        <v>80</v>
      </c>
      <c r="I40" s="104" t="s">
        <v>81</v>
      </c>
      <c r="J40" s="105">
        <v>0.25</v>
      </c>
      <c r="L40" s="63" t="s">
        <v>80</v>
      </c>
      <c r="M40" s="64" t="s">
        <v>81</v>
      </c>
      <c r="N40" s="65">
        <v>0.25</v>
      </c>
    </row>
    <row r="41" spans="1:14" ht="16.2" thickBot="1" x14ac:dyDescent="0.35">
      <c r="A41" s="125"/>
      <c r="B41" s="126"/>
      <c r="C41" s="126"/>
      <c r="D41" s="126"/>
      <c r="E41" s="127"/>
      <c r="H41" s="87" t="s">
        <v>82</v>
      </c>
      <c r="I41" s="64" t="s">
        <v>83</v>
      </c>
      <c r="J41" s="88">
        <v>0.25</v>
      </c>
      <c r="L41" s="63" t="s">
        <v>33</v>
      </c>
      <c r="M41" s="64" t="s">
        <v>34</v>
      </c>
      <c r="N41" s="65">
        <v>13</v>
      </c>
    </row>
    <row r="42" spans="1:14" ht="16.2" thickBot="1" x14ac:dyDescent="0.35">
      <c r="A42" s="125"/>
      <c r="B42" s="126"/>
      <c r="C42" s="126"/>
      <c r="D42" s="126"/>
      <c r="E42" s="127"/>
      <c r="H42" s="103" t="s">
        <v>84</v>
      </c>
      <c r="I42" s="104" t="s">
        <v>85</v>
      </c>
      <c r="J42" s="105">
        <v>0.25</v>
      </c>
      <c r="L42" s="63" t="s">
        <v>233</v>
      </c>
      <c r="M42" s="64" t="s">
        <v>234</v>
      </c>
      <c r="N42" s="65">
        <v>0.25</v>
      </c>
    </row>
    <row r="43" spans="1:14" ht="16.2" thickBot="1" x14ac:dyDescent="0.35">
      <c r="A43" s="128"/>
      <c r="B43" s="129"/>
      <c r="C43" s="129"/>
      <c r="D43" s="129"/>
      <c r="E43" s="130"/>
      <c r="H43" s="87" t="s">
        <v>86</v>
      </c>
      <c r="I43" s="64" t="s">
        <v>87</v>
      </c>
      <c r="J43" s="88">
        <v>0.25</v>
      </c>
      <c r="L43" s="63" t="s">
        <v>121</v>
      </c>
      <c r="M43" s="64" t="s">
        <v>122</v>
      </c>
      <c r="N43" s="65">
        <v>4</v>
      </c>
    </row>
    <row r="44" spans="1:14" ht="16.2" customHeight="1" thickBot="1" x14ac:dyDescent="0.35">
      <c r="A44" s="122" t="s">
        <v>301</v>
      </c>
      <c r="B44" s="123"/>
      <c r="C44" s="123"/>
      <c r="D44" s="123"/>
      <c r="E44" s="124"/>
      <c r="H44" s="103" t="s">
        <v>88</v>
      </c>
      <c r="I44" s="104" t="s">
        <v>89</v>
      </c>
      <c r="J44" s="105">
        <v>0.25</v>
      </c>
      <c r="L44" s="63" t="s">
        <v>201</v>
      </c>
      <c r="M44" s="64" t="s">
        <v>202</v>
      </c>
      <c r="N44" s="65">
        <v>9</v>
      </c>
    </row>
    <row r="45" spans="1:14" ht="16.2" thickBot="1" x14ac:dyDescent="0.35">
      <c r="A45" s="125"/>
      <c r="B45" s="126"/>
      <c r="C45" s="126"/>
      <c r="D45" s="126"/>
      <c r="E45" s="127"/>
      <c r="H45" s="87" t="s">
        <v>90</v>
      </c>
      <c r="I45" s="64" t="s">
        <v>91</v>
      </c>
      <c r="J45" s="88">
        <v>0.25</v>
      </c>
      <c r="L45" s="63" t="s">
        <v>248</v>
      </c>
      <c r="M45" s="64" t="s">
        <v>249</v>
      </c>
      <c r="N45" s="65">
        <v>4</v>
      </c>
    </row>
    <row r="46" spans="1:14" ht="16.2" customHeight="1" thickBot="1" x14ac:dyDescent="0.35">
      <c r="A46" s="125"/>
      <c r="B46" s="126"/>
      <c r="C46" s="126"/>
      <c r="D46" s="126"/>
      <c r="E46" s="127"/>
      <c r="H46" s="103" t="s">
        <v>92</v>
      </c>
      <c r="I46" s="104" t="s">
        <v>93</v>
      </c>
      <c r="J46" s="105">
        <v>0.25</v>
      </c>
      <c r="L46" s="63" t="s">
        <v>246</v>
      </c>
      <c r="M46" s="64" t="s">
        <v>247</v>
      </c>
      <c r="N46" s="65">
        <v>1</v>
      </c>
    </row>
    <row r="47" spans="1:14" ht="16.2" thickBot="1" x14ac:dyDescent="0.35">
      <c r="A47" s="128"/>
      <c r="B47" s="129"/>
      <c r="C47" s="129"/>
      <c r="D47" s="129"/>
      <c r="E47" s="130"/>
      <c r="H47" s="87" t="s">
        <v>94</v>
      </c>
      <c r="I47" s="64" t="s">
        <v>95</v>
      </c>
      <c r="J47" s="88">
        <v>0.25</v>
      </c>
      <c r="L47" s="63" t="s">
        <v>50</v>
      </c>
      <c r="M47" s="64" t="s">
        <v>51</v>
      </c>
      <c r="N47" s="65">
        <v>13</v>
      </c>
    </row>
    <row r="48" spans="1:14" ht="16.2" thickBot="1" x14ac:dyDescent="0.35">
      <c r="H48" s="103" t="s">
        <v>96</v>
      </c>
      <c r="I48" s="104" t="s">
        <v>97</v>
      </c>
      <c r="J48" s="105">
        <v>2.25</v>
      </c>
      <c r="L48" s="63" t="s">
        <v>39</v>
      </c>
      <c r="M48" s="64" t="s">
        <v>40</v>
      </c>
      <c r="N48" s="65">
        <v>16</v>
      </c>
    </row>
    <row r="49" spans="8:14" ht="16.2" thickBot="1" x14ac:dyDescent="0.35">
      <c r="H49" s="87" t="s">
        <v>98</v>
      </c>
      <c r="I49" s="64" t="s">
        <v>99</v>
      </c>
      <c r="J49" s="88">
        <v>2.25</v>
      </c>
      <c r="L49" s="63" t="s">
        <v>41</v>
      </c>
      <c r="M49" s="66" t="s">
        <v>42</v>
      </c>
      <c r="N49" s="65">
        <v>19</v>
      </c>
    </row>
    <row r="50" spans="8:14" ht="16.2" thickBot="1" x14ac:dyDescent="0.35">
      <c r="H50" s="103" t="s">
        <v>100</v>
      </c>
      <c r="I50" s="104" t="s">
        <v>101</v>
      </c>
      <c r="J50" s="105">
        <v>0.25</v>
      </c>
      <c r="L50" s="63" t="s">
        <v>210</v>
      </c>
      <c r="M50" s="64" t="s">
        <v>211</v>
      </c>
      <c r="N50" s="65">
        <v>0.25</v>
      </c>
    </row>
    <row r="51" spans="8:14" ht="16.2" customHeight="1" thickBot="1" x14ac:dyDescent="0.35">
      <c r="H51" s="87" t="s">
        <v>102</v>
      </c>
      <c r="I51" s="64" t="s">
        <v>103</v>
      </c>
      <c r="J51" s="88">
        <v>0.25</v>
      </c>
      <c r="L51" s="63" t="s">
        <v>215</v>
      </c>
      <c r="M51" s="64" t="s">
        <v>216</v>
      </c>
      <c r="N51" s="65">
        <v>0.25</v>
      </c>
    </row>
    <row r="52" spans="8:14" ht="16.2" thickBot="1" x14ac:dyDescent="0.35">
      <c r="H52" s="103" t="s">
        <v>104</v>
      </c>
      <c r="I52" s="104" t="s">
        <v>105</v>
      </c>
      <c r="J52" s="105">
        <v>0.25</v>
      </c>
      <c r="L52" s="63" t="s">
        <v>225</v>
      </c>
      <c r="M52" s="64" t="s">
        <v>226</v>
      </c>
      <c r="N52" s="65">
        <v>0.25</v>
      </c>
    </row>
    <row r="53" spans="8:14" ht="16.2" thickBot="1" x14ac:dyDescent="0.35">
      <c r="H53" s="87" t="s">
        <v>106</v>
      </c>
      <c r="I53" s="64" t="s">
        <v>107</v>
      </c>
      <c r="J53" s="91" t="s">
        <v>288</v>
      </c>
      <c r="L53" s="63" t="s">
        <v>21</v>
      </c>
      <c r="M53" s="64" t="s">
        <v>22</v>
      </c>
      <c r="N53" s="65">
        <v>10.5</v>
      </c>
    </row>
    <row r="54" spans="8:14" ht="16.2" thickBot="1" x14ac:dyDescent="0.35">
      <c r="H54" s="103" t="s">
        <v>108</v>
      </c>
      <c r="I54" s="104" t="s">
        <v>109</v>
      </c>
      <c r="J54" s="105">
        <v>0.25</v>
      </c>
      <c r="L54" s="68" t="s">
        <v>221</v>
      </c>
      <c r="M54" s="69" t="s">
        <v>222</v>
      </c>
      <c r="N54" s="70">
        <v>0.25</v>
      </c>
    </row>
    <row r="55" spans="8:14" ht="16.2" thickBot="1" x14ac:dyDescent="0.35">
      <c r="H55" s="87" t="s">
        <v>110</v>
      </c>
      <c r="I55" s="64" t="s">
        <v>111</v>
      </c>
      <c r="J55" s="88">
        <v>0.25</v>
      </c>
      <c r="L55" s="63" t="s">
        <v>62</v>
      </c>
      <c r="M55" s="64" t="s">
        <v>63</v>
      </c>
      <c r="N55" s="65">
        <v>17</v>
      </c>
    </row>
    <row r="56" spans="8:14" ht="16.2" thickBot="1" x14ac:dyDescent="0.35">
      <c r="H56" s="103" t="s">
        <v>252</v>
      </c>
      <c r="I56" s="104" t="s">
        <v>259</v>
      </c>
      <c r="J56" s="105">
        <v>0.25</v>
      </c>
      <c r="L56" s="63" t="s">
        <v>178</v>
      </c>
      <c r="M56" s="64" t="s">
        <v>179</v>
      </c>
      <c r="N56" s="65">
        <v>0.3</v>
      </c>
    </row>
    <row r="57" spans="8:14" ht="16.2" thickBot="1" x14ac:dyDescent="0.35">
      <c r="H57" s="89" t="s">
        <v>270</v>
      </c>
      <c r="I57" s="69" t="s">
        <v>271</v>
      </c>
      <c r="J57" s="90">
        <v>0.25</v>
      </c>
      <c r="L57" s="63" t="s">
        <v>199</v>
      </c>
      <c r="M57" s="64" t="s">
        <v>200</v>
      </c>
      <c r="N57" s="65">
        <v>0.25</v>
      </c>
    </row>
    <row r="58" spans="8:14" ht="22.2" thickTop="1" thickBot="1" x14ac:dyDescent="0.35">
      <c r="H58" s="83"/>
      <c r="I58" s="60" t="s">
        <v>289</v>
      </c>
      <c r="J58" s="84" t="s">
        <v>17</v>
      </c>
      <c r="L58" s="63" t="s">
        <v>231</v>
      </c>
      <c r="M58" s="64" t="s">
        <v>232</v>
      </c>
      <c r="N58" s="65">
        <v>0.25</v>
      </c>
    </row>
    <row r="59" spans="8:14" ht="16.2" thickBot="1" x14ac:dyDescent="0.35">
      <c r="H59" s="87" t="s">
        <v>112</v>
      </c>
      <c r="I59" s="64" t="s">
        <v>113</v>
      </c>
      <c r="J59" s="88">
        <v>0.3</v>
      </c>
      <c r="L59" s="63" t="s">
        <v>160</v>
      </c>
      <c r="M59" s="64" t="s">
        <v>161</v>
      </c>
      <c r="N59" s="65">
        <v>0.25</v>
      </c>
    </row>
    <row r="60" spans="8:14" ht="16.2" thickBot="1" x14ac:dyDescent="0.35">
      <c r="H60" s="103" t="s">
        <v>114</v>
      </c>
      <c r="I60" s="104" t="s">
        <v>115</v>
      </c>
      <c r="J60" s="105">
        <v>0.35</v>
      </c>
      <c r="L60" s="63" t="s">
        <v>123</v>
      </c>
      <c r="M60" s="64" t="s">
        <v>260</v>
      </c>
      <c r="N60" s="65">
        <v>0.25</v>
      </c>
    </row>
    <row r="61" spans="8:14" ht="16.2" thickBot="1" x14ac:dyDescent="0.35">
      <c r="H61" s="87" t="s">
        <v>116</v>
      </c>
      <c r="I61" s="64" t="s">
        <v>117</v>
      </c>
      <c r="J61" s="88">
        <v>0.75</v>
      </c>
      <c r="L61" s="63" t="s">
        <v>47</v>
      </c>
      <c r="M61" s="64" t="s">
        <v>48</v>
      </c>
      <c r="N61" s="65">
        <v>18</v>
      </c>
    </row>
    <row r="62" spans="8:14" ht="16.2" thickBot="1" x14ac:dyDescent="0.35">
      <c r="H62" s="103" t="s">
        <v>118</v>
      </c>
      <c r="I62" s="104" t="s">
        <v>119</v>
      </c>
      <c r="J62" s="105">
        <v>0.8</v>
      </c>
      <c r="L62" s="63" t="s">
        <v>144</v>
      </c>
      <c r="M62" s="64" t="s">
        <v>145</v>
      </c>
      <c r="N62" s="65">
        <v>1</v>
      </c>
    </row>
    <row r="63" spans="8:14" ht="16.2" thickBot="1" x14ac:dyDescent="0.35">
      <c r="H63" s="87" t="s">
        <v>120</v>
      </c>
      <c r="I63" s="66" t="s">
        <v>290</v>
      </c>
      <c r="J63" s="88">
        <v>1.5</v>
      </c>
      <c r="L63" s="63" t="s">
        <v>217</v>
      </c>
      <c r="M63" s="64" t="s">
        <v>218</v>
      </c>
      <c r="N63" s="65">
        <v>0.25</v>
      </c>
    </row>
    <row r="64" spans="8:14" ht="16.2" thickBot="1" x14ac:dyDescent="0.35">
      <c r="H64" s="103" t="s">
        <v>121</v>
      </c>
      <c r="I64" s="104" t="s">
        <v>122</v>
      </c>
      <c r="J64" s="105">
        <v>4</v>
      </c>
      <c r="L64" s="63" t="s">
        <v>273</v>
      </c>
      <c r="M64" s="64" t="s">
        <v>272</v>
      </c>
      <c r="N64" s="65">
        <v>4</v>
      </c>
    </row>
    <row r="65" spans="8:14" ht="31.8" thickBot="1" x14ac:dyDescent="0.35">
      <c r="H65" s="87" t="s">
        <v>123</v>
      </c>
      <c r="I65" s="64" t="s">
        <v>260</v>
      </c>
      <c r="J65" s="88">
        <v>0.25</v>
      </c>
      <c r="L65" s="63" t="s">
        <v>263</v>
      </c>
      <c r="M65" s="64" t="s">
        <v>264</v>
      </c>
      <c r="N65" s="65">
        <v>0.75</v>
      </c>
    </row>
    <row r="66" spans="8:14" ht="16.2" thickBot="1" x14ac:dyDescent="0.35">
      <c r="H66" s="103" t="s">
        <v>124</v>
      </c>
      <c r="I66" s="104" t="s">
        <v>125</v>
      </c>
      <c r="J66" s="105">
        <v>0.35</v>
      </c>
      <c r="L66" s="63" t="s">
        <v>56</v>
      </c>
      <c r="M66" s="64" t="s">
        <v>57</v>
      </c>
      <c r="N66" s="65">
        <v>16</v>
      </c>
    </row>
    <row r="67" spans="8:14" ht="16.2" thickBot="1" x14ac:dyDescent="0.35">
      <c r="H67" s="87" t="s">
        <v>126</v>
      </c>
      <c r="I67" s="64" t="s">
        <v>127</v>
      </c>
      <c r="J67" s="88">
        <v>0.7</v>
      </c>
      <c r="L67" s="63" t="s">
        <v>58</v>
      </c>
      <c r="M67" s="66" t="s">
        <v>59</v>
      </c>
      <c r="N67" s="65">
        <v>19</v>
      </c>
    </row>
    <row r="68" spans="8:14" ht="29.4" thickBot="1" x14ac:dyDescent="0.35">
      <c r="H68" s="103" t="s">
        <v>128</v>
      </c>
      <c r="I68" s="104" t="s">
        <v>129</v>
      </c>
      <c r="J68" s="105">
        <v>0.25</v>
      </c>
      <c r="L68" s="63" t="s">
        <v>49</v>
      </c>
      <c r="M68" s="62" t="s">
        <v>284</v>
      </c>
      <c r="N68" s="65">
        <v>15</v>
      </c>
    </row>
    <row r="69" spans="8:14" ht="16.2" thickBot="1" x14ac:dyDescent="0.35">
      <c r="H69" s="87" t="s">
        <v>130</v>
      </c>
      <c r="I69" s="64" t="s">
        <v>131</v>
      </c>
      <c r="J69" s="88">
        <v>0.25</v>
      </c>
      <c r="L69" s="63" t="s">
        <v>66</v>
      </c>
      <c r="M69" s="64" t="s">
        <v>67</v>
      </c>
      <c r="N69" s="65">
        <v>7</v>
      </c>
    </row>
    <row r="70" spans="8:14" ht="16.2" thickBot="1" x14ac:dyDescent="0.35">
      <c r="H70" s="103" t="s">
        <v>132</v>
      </c>
      <c r="I70" s="104" t="s">
        <v>133</v>
      </c>
      <c r="J70" s="105">
        <v>0.3</v>
      </c>
      <c r="L70" s="63" t="s">
        <v>126</v>
      </c>
      <c r="M70" s="64" t="s">
        <v>127</v>
      </c>
      <c r="N70" s="65">
        <v>0.7</v>
      </c>
    </row>
    <row r="71" spans="8:14" ht="16.2" thickBot="1" x14ac:dyDescent="0.35">
      <c r="H71" s="87" t="s">
        <v>134</v>
      </c>
      <c r="I71" s="64" t="s">
        <v>135</v>
      </c>
      <c r="J71" s="88">
        <v>0.75</v>
      </c>
      <c r="L71" s="63" t="s">
        <v>209</v>
      </c>
      <c r="M71" s="64" t="s">
        <v>293</v>
      </c>
      <c r="N71" s="65">
        <v>0.25</v>
      </c>
    </row>
    <row r="72" spans="8:14" ht="16.2" thickBot="1" x14ac:dyDescent="0.35">
      <c r="H72" s="103" t="s">
        <v>136</v>
      </c>
      <c r="I72" s="104" t="s">
        <v>137</v>
      </c>
      <c r="J72" s="105">
        <v>0.75</v>
      </c>
      <c r="L72" s="63" t="s">
        <v>257</v>
      </c>
      <c r="M72" s="64" t="s">
        <v>258</v>
      </c>
      <c r="N72" s="65">
        <v>13</v>
      </c>
    </row>
    <row r="73" spans="8:14" ht="18.600000000000001" customHeight="1" thickBot="1" x14ac:dyDescent="0.35">
      <c r="H73" s="87" t="s">
        <v>138</v>
      </c>
      <c r="I73" s="64" t="s">
        <v>139</v>
      </c>
      <c r="J73" s="88">
        <v>0.75</v>
      </c>
      <c r="L73" s="63" t="s">
        <v>235</v>
      </c>
      <c r="M73" s="64" t="s">
        <v>236</v>
      </c>
      <c r="N73" s="65">
        <v>0.25</v>
      </c>
    </row>
    <row r="74" spans="8:14" ht="24" customHeight="1" thickBot="1" x14ac:dyDescent="0.35">
      <c r="H74" s="103" t="s">
        <v>140</v>
      </c>
      <c r="I74" s="104" t="s">
        <v>141</v>
      </c>
      <c r="J74" s="105">
        <v>0.3</v>
      </c>
      <c r="L74" s="63" t="s">
        <v>92</v>
      </c>
      <c r="M74" s="64" t="s">
        <v>93</v>
      </c>
      <c r="N74" s="65">
        <v>0.25</v>
      </c>
    </row>
    <row r="75" spans="8:14" ht="16.2" thickBot="1" x14ac:dyDescent="0.35">
      <c r="H75" s="87" t="s">
        <v>142</v>
      </c>
      <c r="I75" s="64" t="s">
        <v>143</v>
      </c>
      <c r="J75" s="88">
        <v>0.4</v>
      </c>
      <c r="L75" s="63" t="s">
        <v>88</v>
      </c>
      <c r="M75" s="64" t="s">
        <v>89</v>
      </c>
      <c r="N75" s="65">
        <v>0.25</v>
      </c>
    </row>
    <row r="76" spans="8:14" ht="16.2" thickBot="1" x14ac:dyDescent="0.35">
      <c r="H76" s="103" t="s">
        <v>144</v>
      </c>
      <c r="I76" s="104" t="s">
        <v>145</v>
      </c>
      <c r="J76" s="105">
        <v>1</v>
      </c>
      <c r="L76" s="63" t="s">
        <v>94</v>
      </c>
      <c r="M76" s="64" t="s">
        <v>95</v>
      </c>
      <c r="N76" s="65">
        <v>0.25</v>
      </c>
    </row>
    <row r="77" spans="8:14" ht="16.2" thickBot="1" x14ac:dyDescent="0.35">
      <c r="H77" s="87" t="s">
        <v>146</v>
      </c>
      <c r="I77" s="64" t="s">
        <v>147</v>
      </c>
      <c r="J77" s="88">
        <v>11</v>
      </c>
      <c r="L77" s="63" t="s">
        <v>90</v>
      </c>
      <c r="M77" s="64" t="s">
        <v>91</v>
      </c>
      <c r="N77" s="65">
        <v>0.25</v>
      </c>
    </row>
    <row r="78" spans="8:14" ht="16.2" thickBot="1" x14ac:dyDescent="0.35">
      <c r="H78" s="103" t="s">
        <v>148</v>
      </c>
      <c r="I78" s="104" t="s">
        <v>149</v>
      </c>
      <c r="J78" s="105">
        <v>0.25</v>
      </c>
      <c r="L78" s="63" t="s">
        <v>252</v>
      </c>
      <c r="M78" s="64" t="s">
        <v>259</v>
      </c>
      <c r="N78" s="65">
        <v>0.25</v>
      </c>
    </row>
    <row r="79" spans="8:14" ht="16.2" thickBot="1" x14ac:dyDescent="0.35">
      <c r="H79" s="87" t="s">
        <v>150</v>
      </c>
      <c r="I79" s="64" t="s">
        <v>151</v>
      </c>
      <c r="J79" s="88">
        <v>0.4</v>
      </c>
      <c r="L79" s="63" t="s">
        <v>270</v>
      </c>
      <c r="M79" s="64" t="s">
        <v>271</v>
      </c>
      <c r="N79" s="65">
        <v>0.25</v>
      </c>
    </row>
    <row r="80" spans="8:14" ht="16.2" thickBot="1" x14ac:dyDescent="0.35">
      <c r="H80" s="103" t="s">
        <v>152</v>
      </c>
      <c r="I80" s="104" t="s">
        <v>153</v>
      </c>
      <c r="J80" s="105">
        <v>0.4</v>
      </c>
      <c r="L80" s="63" t="s">
        <v>229</v>
      </c>
      <c r="M80" s="64" t="s">
        <v>230</v>
      </c>
      <c r="N80" s="65">
        <v>0.25</v>
      </c>
    </row>
    <row r="81" spans="8:14" ht="16.2" thickBot="1" x14ac:dyDescent="0.35">
      <c r="H81" s="87" t="s">
        <v>154</v>
      </c>
      <c r="I81" s="64" t="s">
        <v>155</v>
      </c>
      <c r="J81" s="88">
        <v>0.35</v>
      </c>
      <c r="L81" s="63" t="s">
        <v>194</v>
      </c>
      <c r="M81" s="64" t="s">
        <v>195</v>
      </c>
      <c r="N81" s="65">
        <v>0.25</v>
      </c>
    </row>
    <row r="82" spans="8:14" ht="16.2" thickBot="1" x14ac:dyDescent="0.35">
      <c r="H82" s="103" t="s">
        <v>156</v>
      </c>
      <c r="I82" s="104" t="s">
        <v>157</v>
      </c>
      <c r="J82" s="105">
        <v>0.25</v>
      </c>
      <c r="L82" s="63" t="s">
        <v>54</v>
      </c>
      <c r="M82" s="64" t="s">
        <v>55</v>
      </c>
      <c r="N82" s="65">
        <v>15</v>
      </c>
    </row>
    <row r="83" spans="8:14" ht="16.2" thickBot="1" x14ac:dyDescent="0.35">
      <c r="H83" s="87" t="s">
        <v>158</v>
      </c>
      <c r="I83" s="64" t="s">
        <v>159</v>
      </c>
      <c r="J83" s="88">
        <v>0.25</v>
      </c>
      <c r="L83" s="63" t="s">
        <v>168</v>
      </c>
      <c r="M83" s="64" t="s">
        <v>169</v>
      </c>
      <c r="N83" s="65">
        <v>4</v>
      </c>
    </row>
    <row r="84" spans="8:14" ht="16.2" thickBot="1" x14ac:dyDescent="0.35">
      <c r="H84" s="103" t="s">
        <v>160</v>
      </c>
      <c r="I84" s="104" t="s">
        <v>161</v>
      </c>
      <c r="J84" s="105">
        <v>0.25</v>
      </c>
      <c r="L84" s="63" t="s">
        <v>96</v>
      </c>
      <c r="M84" s="64" t="s">
        <v>97</v>
      </c>
      <c r="N84" s="65">
        <v>2.25</v>
      </c>
    </row>
    <row r="85" spans="8:14" ht="16.2" thickBot="1" x14ac:dyDescent="0.35">
      <c r="H85" s="87" t="s">
        <v>162</v>
      </c>
      <c r="I85" s="64" t="s">
        <v>163</v>
      </c>
      <c r="J85" s="88">
        <v>0.3</v>
      </c>
      <c r="L85" s="63" t="s">
        <v>98</v>
      </c>
      <c r="M85" s="64" t="s">
        <v>99</v>
      </c>
      <c r="N85" s="65">
        <v>2.25</v>
      </c>
    </row>
    <row r="86" spans="8:14" ht="16.2" thickBot="1" x14ac:dyDescent="0.35">
      <c r="H86" s="87" t="s">
        <v>307</v>
      </c>
      <c r="I86" s="64" t="s">
        <v>308</v>
      </c>
      <c r="J86" s="88">
        <v>5</v>
      </c>
      <c r="L86" s="63" t="s">
        <v>27</v>
      </c>
      <c r="M86" s="64" t="s">
        <v>28</v>
      </c>
      <c r="N86" s="65">
        <v>13</v>
      </c>
    </row>
    <row r="87" spans="8:14" ht="16.2" thickBot="1" x14ac:dyDescent="0.35">
      <c r="H87" s="103" t="s">
        <v>164</v>
      </c>
      <c r="I87" s="104" t="s">
        <v>165</v>
      </c>
      <c r="J87" s="105">
        <v>0.75</v>
      </c>
      <c r="L87" s="63" t="s">
        <v>64</v>
      </c>
      <c r="M87" s="64" t="s">
        <v>65</v>
      </c>
      <c r="N87" s="65">
        <v>18</v>
      </c>
    </row>
    <row r="88" spans="8:14" ht="16.2" thickBot="1" x14ac:dyDescent="0.35">
      <c r="H88" s="87" t="s">
        <v>166</v>
      </c>
      <c r="I88" s="64" t="s">
        <v>167</v>
      </c>
      <c r="J88" s="88">
        <v>0.25</v>
      </c>
      <c r="L88" s="63" t="s">
        <v>237</v>
      </c>
      <c r="M88" s="64" t="s">
        <v>238</v>
      </c>
      <c r="N88" s="65">
        <v>0.25</v>
      </c>
    </row>
    <row r="89" spans="8:14" ht="16.2" thickBot="1" x14ac:dyDescent="0.35">
      <c r="H89" s="103" t="s">
        <v>168</v>
      </c>
      <c r="I89" s="104" t="s">
        <v>169</v>
      </c>
      <c r="J89" s="105">
        <v>4</v>
      </c>
      <c r="L89" s="63" t="s">
        <v>74</v>
      </c>
      <c r="M89" s="64" t="s">
        <v>75</v>
      </c>
      <c r="N89" s="65">
        <v>2</v>
      </c>
    </row>
    <row r="90" spans="8:14" ht="16.2" thickBot="1" x14ac:dyDescent="0.35">
      <c r="H90" s="87" t="s">
        <v>170</v>
      </c>
      <c r="I90" s="64" t="s">
        <v>171</v>
      </c>
      <c r="J90" s="88">
        <v>0.35</v>
      </c>
      <c r="L90" s="63" t="s">
        <v>174</v>
      </c>
      <c r="M90" s="64" t="s">
        <v>175</v>
      </c>
      <c r="N90" s="65">
        <v>0.5</v>
      </c>
    </row>
    <row r="91" spans="8:14" ht="16.2" thickBot="1" x14ac:dyDescent="0.35">
      <c r="H91" s="103" t="s">
        <v>172</v>
      </c>
      <c r="I91" s="104" t="s">
        <v>173</v>
      </c>
      <c r="J91" s="105">
        <v>1</v>
      </c>
      <c r="L91" s="63" t="s">
        <v>68</v>
      </c>
      <c r="M91" s="64" t="s">
        <v>69</v>
      </c>
      <c r="N91" s="65">
        <v>1.4</v>
      </c>
    </row>
    <row r="92" spans="8:14" ht="16.2" thickBot="1" x14ac:dyDescent="0.35">
      <c r="H92" s="87" t="s">
        <v>174</v>
      </c>
      <c r="I92" s="64" t="s">
        <v>175</v>
      </c>
      <c r="J92" s="88">
        <v>0.5</v>
      </c>
      <c r="L92" s="63" t="s">
        <v>45</v>
      </c>
      <c r="M92" s="66" t="s">
        <v>46</v>
      </c>
      <c r="N92" s="65">
        <v>32</v>
      </c>
    </row>
    <row r="93" spans="8:14" ht="16.2" thickBot="1" x14ac:dyDescent="0.35">
      <c r="H93" s="103" t="s">
        <v>176</v>
      </c>
      <c r="I93" s="104" t="s">
        <v>177</v>
      </c>
      <c r="J93" s="105">
        <v>1</v>
      </c>
      <c r="L93" s="63" t="s">
        <v>43</v>
      </c>
      <c r="M93" s="64" t="s">
        <v>44</v>
      </c>
      <c r="N93" s="65">
        <v>27</v>
      </c>
    </row>
    <row r="94" spans="8:14" ht="16.2" thickBot="1" x14ac:dyDescent="0.35">
      <c r="H94" s="87" t="s">
        <v>178</v>
      </c>
      <c r="I94" s="64" t="s">
        <v>179</v>
      </c>
      <c r="J94" s="88">
        <v>0.3</v>
      </c>
      <c r="L94" s="63" t="s">
        <v>35</v>
      </c>
      <c r="M94" s="66" t="s">
        <v>36</v>
      </c>
      <c r="N94" s="65">
        <v>16</v>
      </c>
    </row>
    <row r="95" spans="8:14" ht="16.2" thickBot="1" x14ac:dyDescent="0.35">
      <c r="H95" s="103" t="s">
        <v>180</v>
      </c>
      <c r="I95" s="104" t="s">
        <v>261</v>
      </c>
      <c r="J95" s="105">
        <v>5</v>
      </c>
      <c r="L95" s="63" t="s">
        <v>25</v>
      </c>
      <c r="M95" s="64" t="s">
        <v>26</v>
      </c>
      <c r="N95" s="65">
        <v>13</v>
      </c>
    </row>
    <row r="96" spans="8:14" ht="16.2" thickBot="1" x14ac:dyDescent="0.35">
      <c r="H96" s="87" t="s">
        <v>181</v>
      </c>
      <c r="I96" s="64" t="s">
        <v>262</v>
      </c>
      <c r="J96" s="88">
        <v>0.3</v>
      </c>
      <c r="L96" s="63" t="s">
        <v>60</v>
      </c>
      <c r="M96" s="64" t="s">
        <v>61</v>
      </c>
      <c r="N96" s="65">
        <v>16</v>
      </c>
    </row>
    <row r="97" spans="8:14" ht="16.2" thickBot="1" x14ac:dyDescent="0.35">
      <c r="H97" s="103" t="s">
        <v>182</v>
      </c>
      <c r="I97" s="104" t="s">
        <v>183</v>
      </c>
      <c r="J97" s="105">
        <v>2</v>
      </c>
      <c r="L97" s="63" t="s">
        <v>106</v>
      </c>
      <c r="M97" s="64" t="s">
        <v>107</v>
      </c>
      <c r="N97" s="71" t="s">
        <v>288</v>
      </c>
    </row>
    <row r="98" spans="8:14" ht="16.2" thickBot="1" x14ac:dyDescent="0.35">
      <c r="H98" s="87" t="s">
        <v>184</v>
      </c>
      <c r="I98" s="64" t="s">
        <v>185</v>
      </c>
      <c r="J98" s="88">
        <v>2</v>
      </c>
      <c r="L98" s="63" t="s">
        <v>76</v>
      </c>
      <c r="M98" s="64" t="s">
        <v>77</v>
      </c>
      <c r="N98" s="65">
        <v>2</v>
      </c>
    </row>
    <row r="99" spans="8:14" ht="16.2" thickBot="1" x14ac:dyDescent="0.35">
      <c r="H99" s="103" t="s">
        <v>186</v>
      </c>
      <c r="I99" s="104" t="s">
        <v>187</v>
      </c>
      <c r="J99" s="105">
        <v>2</v>
      </c>
      <c r="L99" s="63" t="s">
        <v>207</v>
      </c>
      <c r="M99" s="64" t="s">
        <v>208</v>
      </c>
      <c r="N99" s="65">
        <v>1</v>
      </c>
    </row>
    <row r="100" spans="8:14" ht="16.2" thickBot="1" x14ac:dyDescent="0.35">
      <c r="H100" s="87" t="s">
        <v>188</v>
      </c>
      <c r="I100" s="64" t="s">
        <v>189</v>
      </c>
      <c r="J100" s="88">
        <v>2</v>
      </c>
      <c r="L100" s="63" t="s">
        <v>52</v>
      </c>
      <c r="M100" s="64" t="s">
        <v>53</v>
      </c>
      <c r="N100" s="65">
        <v>21</v>
      </c>
    </row>
    <row r="101" spans="8:14" ht="16.2" thickBot="1" x14ac:dyDescent="0.35">
      <c r="H101" s="103" t="s">
        <v>190</v>
      </c>
      <c r="I101" s="104" t="s">
        <v>191</v>
      </c>
      <c r="J101" s="105">
        <v>4</v>
      </c>
      <c r="L101" s="63" t="s">
        <v>205</v>
      </c>
      <c r="M101" s="64" t="s">
        <v>206</v>
      </c>
      <c r="N101" s="65">
        <v>10</v>
      </c>
    </row>
    <row r="102" spans="8:14" ht="16.2" thickBot="1" x14ac:dyDescent="0.35">
      <c r="H102" s="87" t="s">
        <v>192</v>
      </c>
      <c r="I102" s="64" t="s">
        <v>193</v>
      </c>
      <c r="J102" s="88">
        <v>0.25</v>
      </c>
      <c r="L102" s="63" t="s">
        <v>286</v>
      </c>
      <c r="M102" s="64" t="s">
        <v>266</v>
      </c>
      <c r="N102" s="65">
        <v>27</v>
      </c>
    </row>
    <row r="103" spans="8:14" ht="16.2" thickBot="1" x14ac:dyDescent="0.35">
      <c r="H103" s="103" t="s">
        <v>194</v>
      </c>
      <c r="I103" s="104" t="s">
        <v>195</v>
      </c>
      <c r="J103" s="105">
        <v>0.25</v>
      </c>
      <c r="L103" s="63" t="s">
        <v>78</v>
      </c>
      <c r="M103" s="64" t="s">
        <v>79</v>
      </c>
      <c r="N103" s="65">
        <v>1.25</v>
      </c>
    </row>
    <row r="104" spans="8:14" ht="20.399999999999999" customHeight="1" thickBot="1" x14ac:dyDescent="0.35">
      <c r="H104" s="87" t="s">
        <v>196</v>
      </c>
      <c r="I104" s="67" t="s">
        <v>291</v>
      </c>
      <c r="J104" s="88">
        <v>0.5</v>
      </c>
      <c r="L104" s="63" t="s">
        <v>128</v>
      </c>
      <c r="M104" s="64" t="s">
        <v>129</v>
      </c>
      <c r="N104" s="65">
        <v>0.25</v>
      </c>
    </row>
    <row r="105" spans="8:14" ht="16.2" thickBot="1" x14ac:dyDescent="0.35">
      <c r="H105" s="103" t="s">
        <v>197</v>
      </c>
      <c r="I105" s="104" t="s">
        <v>198</v>
      </c>
      <c r="J105" s="105">
        <v>0.5</v>
      </c>
      <c r="L105" s="63" t="s">
        <v>203</v>
      </c>
      <c r="M105" s="64" t="s">
        <v>204</v>
      </c>
      <c r="N105" s="65">
        <v>15</v>
      </c>
    </row>
    <row r="106" spans="8:14" ht="16.2" thickBot="1" x14ac:dyDescent="0.35">
      <c r="H106" s="87" t="s">
        <v>199</v>
      </c>
      <c r="I106" s="64" t="s">
        <v>200</v>
      </c>
      <c r="J106" s="88">
        <v>0.25</v>
      </c>
      <c r="L106" s="63" t="s">
        <v>102</v>
      </c>
      <c r="M106" s="64" t="s">
        <v>103</v>
      </c>
      <c r="N106" s="65">
        <v>0.25</v>
      </c>
    </row>
    <row r="107" spans="8:14" ht="16.2" thickBot="1" x14ac:dyDescent="0.35">
      <c r="H107" s="103" t="s">
        <v>201</v>
      </c>
      <c r="I107" s="104" t="s">
        <v>202</v>
      </c>
      <c r="J107" s="105">
        <v>9</v>
      </c>
      <c r="L107" s="68" t="s">
        <v>197</v>
      </c>
      <c r="M107" s="69" t="s">
        <v>198</v>
      </c>
      <c r="N107" s="70">
        <v>0.5</v>
      </c>
    </row>
    <row r="108" spans="8:14" ht="16.2" thickBot="1" x14ac:dyDescent="0.35">
      <c r="H108" s="87" t="s">
        <v>203</v>
      </c>
      <c r="I108" s="64" t="s">
        <v>204</v>
      </c>
      <c r="J108" s="88">
        <v>15</v>
      </c>
      <c r="L108" s="63" t="s">
        <v>219</v>
      </c>
      <c r="M108" s="64" t="s">
        <v>220</v>
      </c>
      <c r="N108" s="65">
        <v>0.25</v>
      </c>
    </row>
    <row r="109" spans="8:14" ht="16.2" thickBot="1" x14ac:dyDescent="0.35">
      <c r="H109" s="103" t="s">
        <v>205</v>
      </c>
      <c r="I109" s="104" t="s">
        <v>206</v>
      </c>
      <c r="J109" s="105">
        <v>10</v>
      </c>
      <c r="L109" s="63" t="s">
        <v>164</v>
      </c>
      <c r="M109" s="64" t="s">
        <v>165</v>
      </c>
      <c r="N109" s="65">
        <v>0.75</v>
      </c>
    </row>
    <row r="110" spans="8:14" ht="31.8" thickBot="1" x14ac:dyDescent="0.35">
      <c r="H110" s="87" t="s">
        <v>263</v>
      </c>
      <c r="I110" s="64" t="s">
        <v>264</v>
      </c>
      <c r="J110" s="88">
        <v>0.75</v>
      </c>
      <c r="L110" s="63" t="s">
        <v>130</v>
      </c>
      <c r="M110" s="64" t="s">
        <v>131</v>
      </c>
      <c r="N110" s="65">
        <v>0.25</v>
      </c>
    </row>
    <row r="111" spans="8:14" ht="16.2" thickBot="1" x14ac:dyDescent="0.35">
      <c r="H111" s="103" t="s">
        <v>273</v>
      </c>
      <c r="I111" s="104" t="s">
        <v>272</v>
      </c>
      <c r="J111" s="105">
        <v>4</v>
      </c>
      <c r="L111" s="63" t="s">
        <v>150</v>
      </c>
      <c r="M111" s="64" t="s">
        <v>151</v>
      </c>
      <c r="N111" s="65">
        <v>0.4</v>
      </c>
    </row>
    <row r="112" spans="8:14" ht="16.2" thickBot="1" x14ac:dyDescent="0.35">
      <c r="H112" s="89" t="s">
        <v>207</v>
      </c>
      <c r="I112" s="69" t="s">
        <v>208</v>
      </c>
      <c r="J112" s="90">
        <v>1</v>
      </c>
      <c r="L112" s="63" t="s">
        <v>108</v>
      </c>
      <c r="M112" s="64" t="s">
        <v>109</v>
      </c>
      <c r="N112" s="65">
        <v>0.25</v>
      </c>
    </row>
    <row r="113" spans="8:14" ht="19.2" thickTop="1" thickBot="1" x14ac:dyDescent="0.35">
      <c r="H113" s="85"/>
      <c r="I113" s="61" t="s">
        <v>292</v>
      </c>
      <c r="J113" s="86" t="s">
        <v>17</v>
      </c>
      <c r="L113" s="63" t="s">
        <v>212</v>
      </c>
      <c r="M113" s="64" t="s">
        <v>213</v>
      </c>
      <c r="N113" s="65">
        <v>0.35</v>
      </c>
    </row>
    <row r="114" spans="8:14" ht="16.2" thickBot="1" x14ac:dyDescent="0.35">
      <c r="H114" s="87" t="s">
        <v>209</v>
      </c>
      <c r="I114" s="64" t="s">
        <v>293</v>
      </c>
      <c r="J114" s="88">
        <v>0.25</v>
      </c>
      <c r="L114" s="63" t="s">
        <v>250</v>
      </c>
      <c r="M114" s="64" t="s">
        <v>251</v>
      </c>
      <c r="N114" s="65">
        <v>4.5</v>
      </c>
    </row>
    <row r="115" spans="8:14" ht="16.2" thickBot="1" x14ac:dyDescent="0.35">
      <c r="H115" s="103" t="s">
        <v>210</v>
      </c>
      <c r="I115" s="104" t="s">
        <v>211</v>
      </c>
      <c r="J115" s="105">
        <v>0.25</v>
      </c>
      <c r="L115" s="63" t="s">
        <v>23</v>
      </c>
      <c r="M115" s="64" t="s">
        <v>24</v>
      </c>
      <c r="N115" s="65">
        <v>14</v>
      </c>
    </row>
    <row r="116" spans="8:14" ht="16.2" thickBot="1" x14ac:dyDescent="0.35">
      <c r="H116" s="87" t="s">
        <v>212</v>
      </c>
      <c r="I116" s="64" t="s">
        <v>213</v>
      </c>
      <c r="J116" s="88">
        <v>0.35</v>
      </c>
      <c r="L116" s="63" t="s">
        <v>162</v>
      </c>
      <c r="M116" s="64" t="s">
        <v>163</v>
      </c>
      <c r="N116" s="65">
        <v>0.3</v>
      </c>
    </row>
    <row r="117" spans="8:14" ht="16.2" thickBot="1" x14ac:dyDescent="0.35">
      <c r="H117" s="103" t="s">
        <v>214</v>
      </c>
      <c r="I117" s="104" t="s">
        <v>265</v>
      </c>
      <c r="J117" s="105">
        <v>0.25</v>
      </c>
      <c r="L117" s="63" t="s">
        <v>172</v>
      </c>
      <c r="M117" s="64" t="s">
        <v>173</v>
      </c>
      <c r="N117" s="65">
        <v>1</v>
      </c>
    </row>
    <row r="118" spans="8:14" ht="16.2" thickBot="1" x14ac:dyDescent="0.35">
      <c r="H118" s="87" t="s">
        <v>215</v>
      </c>
      <c r="I118" s="64" t="s">
        <v>216</v>
      </c>
      <c r="J118" s="88">
        <v>0.25</v>
      </c>
      <c r="L118" s="63" t="s">
        <v>136</v>
      </c>
      <c r="M118" s="64" t="s">
        <v>137</v>
      </c>
      <c r="N118" s="65">
        <v>0.75</v>
      </c>
    </row>
    <row r="119" spans="8:14" ht="16.2" thickBot="1" x14ac:dyDescent="0.35">
      <c r="H119" s="103" t="s">
        <v>217</v>
      </c>
      <c r="I119" s="104" t="s">
        <v>218</v>
      </c>
      <c r="J119" s="105">
        <v>0.25</v>
      </c>
      <c r="L119" s="63" t="s">
        <v>152</v>
      </c>
      <c r="M119" s="64" t="s">
        <v>153</v>
      </c>
      <c r="N119" s="65">
        <v>0.4</v>
      </c>
    </row>
    <row r="120" spans="8:14" ht="16.2" thickBot="1" x14ac:dyDescent="0.35">
      <c r="H120" s="87" t="s">
        <v>219</v>
      </c>
      <c r="I120" s="64" t="s">
        <v>220</v>
      </c>
      <c r="J120" s="88">
        <v>0.25</v>
      </c>
      <c r="L120" s="63" t="s">
        <v>132</v>
      </c>
      <c r="M120" s="64" t="s">
        <v>133</v>
      </c>
      <c r="N120" s="65">
        <v>0.3</v>
      </c>
    </row>
    <row r="121" spans="8:14" ht="16.2" thickBot="1" x14ac:dyDescent="0.35">
      <c r="H121" s="103" t="s">
        <v>221</v>
      </c>
      <c r="I121" s="104" t="s">
        <v>222</v>
      </c>
      <c r="J121" s="105">
        <v>0.25</v>
      </c>
      <c r="L121" s="63" t="s">
        <v>134</v>
      </c>
      <c r="M121" s="64" t="s">
        <v>135</v>
      </c>
      <c r="N121" s="65">
        <v>0.75</v>
      </c>
    </row>
    <row r="122" spans="8:14" ht="16.2" thickBot="1" x14ac:dyDescent="0.35">
      <c r="H122" s="87" t="s">
        <v>223</v>
      </c>
      <c r="I122" s="64" t="s">
        <v>224</v>
      </c>
      <c r="J122" s="88">
        <v>1.5</v>
      </c>
      <c r="L122" s="63" t="s">
        <v>214</v>
      </c>
      <c r="M122" s="64" t="s">
        <v>265</v>
      </c>
      <c r="N122" s="65">
        <v>0.25</v>
      </c>
    </row>
    <row r="123" spans="8:14" ht="16.2" thickBot="1" x14ac:dyDescent="0.35">
      <c r="H123" s="103" t="s">
        <v>225</v>
      </c>
      <c r="I123" s="104" t="s">
        <v>226</v>
      </c>
      <c r="J123" s="105">
        <v>0.25</v>
      </c>
      <c r="L123" s="63" t="s">
        <v>138</v>
      </c>
      <c r="M123" s="64" t="s">
        <v>139</v>
      </c>
      <c r="N123" s="65">
        <v>0.75</v>
      </c>
    </row>
    <row r="124" spans="8:14" ht="16.2" thickBot="1" x14ac:dyDescent="0.35">
      <c r="H124" s="87" t="s">
        <v>227</v>
      </c>
      <c r="I124" s="64" t="s">
        <v>228</v>
      </c>
      <c r="J124" s="88">
        <v>0.25</v>
      </c>
      <c r="L124" s="63" t="s">
        <v>166</v>
      </c>
      <c r="M124" s="64" t="s">
        <v>167</v>
      </c>
      <c r="N124" s="65">
        <v>0.25</v>
      </c>
    </row>
    <row r="125" spans="8:14" ht="16.2" thickBot="1" x14ac:dyDescent="0.35">
      <c r="H125" s="103" t="s">
        <v>229</v>
      </c>
      <c r="I125" s="104" t="s">
        <v>230</v>
      </c>
      <c r="J125" s="105">
        <v>0.25</v>
      </c>
      <c r="L125" s="168" t="s">
        <v>309</v>
      </c>
      <c r="M125" s="169" t="s">
        <v>310</v>
      </c>
      <c r="N125" s="170">
        <v>9</v>
      </c>
    </row>
    <row r="126" spans="8:14" ht="16.2" thickBot="1" x14ac:dyDescent="0.35">
      <c r="H126" s="87" t="s">
        <v>231</v>
      </c>
      <c r="I126" s="64" t="s">
        <v>232</v>
      </c>
      <c r="J126" s="88">
        <v>0.25</v>
      </c>
      <c r="L126" s="63" t="s">
        <v>140</v>
      </c>
      <c r="M126" s="64" t="s">
        <v>141</v>
      </c>
      <c r="N126" s="65">
        <v>0.3</v>
      </c>
    </row>
    <row r="127" spans="8:14" ht="16.2" thickBot="1" x14ac:dyDescent="0.35">
      <c r="H127" s="103" t="s">
        <v>233</v>
      </c>
      <c r="I127" s="104" t="s">
        <v>234</v>
      </c>
      <c r="J127" s="105">
        <v>0.25</v>
      </c>
      <c r="L127" s="63" t="s">
        <v>192</v>
      </c>
      <c r="M127" s="64" t="s">
        <v>193</v>
      </c>
      <c r="N127" s="65">
        <v>0.25</v>
      </c>
    </row>
    <row r="128" spans="8:14" ht="21" customHeight="1" thickBot="1" x14ac:dyDescent="0.35">
      <c r="H128" s="87" t="s">
        <v>235</v>
      </c>
      <c r="I128" s="64" t="s">
        <v>236</v>
      </c>
      <c r="J128" s="88">
        <v>0.25</v>
      </c>
      <c r="L128" s="63" t="s">
        <v>190</v>
      </c>
      <c r="M128" s="64" t="s">
        <v>191</v>
      </c>
      <c r="N128" s="65">
        <v>4</v>
      </c>
    </row>
    <row r="129" spans="8:14" ht="19.8" customHeight="1" thickBot="1" x14ac:dyDescent="0.35">
      <c r="H129" s="103" t="s">
        <v>237</v>
      </c>
      <c r="I129" s="104" t="s">
        <v>238</v>
      </c>
      <c r="J129" s="105">
        <v>0.25</v>
      </c>
      <c r="L129" s="87" t="s">
        <v>154</v>
      </c>
      <c r="M129" s="64" t="s">
        <v>155</v>
      </c>
      <c r="N129" s="88">
        <v>0.35</v>
      </c>
    </row>
    <row r="130" spans="8:14" ht="16.2" thickBot="1" x14ac:dyDescent="0.35">
      <c r="H130" s="87" t="s">
        <v>239</v>
      </c>
      <c r="I130" s="64" t="s">
        <v>255</v>
      </c>
      <c r="J130" s="88">
        <v>0.25</v>
      </c>
      <c r="L130" s="89" t="s">
        <v>156</v>
      </c>
      <c r="M130" s="69" t="s">
        <v>157</v>
      </c>
      <c r="N130" s="90">
        <v>0.25</v>
      </c>
    </row>
    <row r="131" spans="8:14" ht="16.2" thickBot="1" x14ac:dyDescent="0.35">
      <c r="H131" s="103" t="s">
        <v>240</v>
      </c>
      <c r="I131" s="104" t="s">
        <v>241</v>
      </c>
      <c r="J131" s="105">
        <v>0.25</v>
      </c>
      <c r="L131" s="63" t="s">
        <v>307</v>
      </c>
      <c r="M131" s="64" t="s">
        <v>308</v>
      </c>
      <c r="N131" s="65">
        <v>5</v>
      </c>
    </row>
    <row r="132" spans="8:14" ht="16.2" thickBot="1" x14ac:dyDescent="0.35">
      <c r="H132" s="87" t="s">
        <v>242</v>
      </c>
      <c r="I132" s="64" t="s">
        <v>243</v>
      </c>
      <c r="J132" s="88">
        <v>0.25</v>
      </c>
      <c r="L132" s="68" t="s">
        <v>142</v>
      </c>
      <c r="M132" s="69" t="s">
        <v>143</v>
      </c>
      <c r="N132" s="70">
        <v>0.4</v>
      </c>
    </row>
    <row r="133" spans="8:14" ht="16.2" thickBot="1" x14ac:dyDescent="0.35">
      <c r="H133" s="103" t="s">
        <v>244</v>
      </c>
      <c r="I133" s="104" t="s">
        <v>245</v>
      </c>
      <c r="J133" s="105">
        <v>0.25</v>
      </c>
    </row>
    <row r="134" spans="8:14" ht="16.2" thickBot="1" x14ac:dyDescent="0.35">
      <c r="H134" s="87" t="s">
        <v>246</v>
      </c>
      <c r="I134" s="64" t="s">
        <v>247</v>
      </c>
      <c r="J134" s="88">
        <v>1</v>
      </c>
    </row>
    <row r="135" spans="8:14" ht="16.2" thickBot="1" x14ac:dyDescent="0.35">
      <c r="H135" s="103" t="s">
        <v>248</v>
      </c>
      <c r="I135" s="104" t="s">
        <v>249</v>
      </c>
      <c r="J135" s="105">
        <v>4</v>
      </c>
    </row>
    <row r="136" spans="8:14" ht="16.2" thickBot="1" x14ac:dyDescent="0.35">
      <c r="H136" s="92" t="s">
        <v>250</v>
      </c>
      <c r="I136" s="93" t="s">
        <v>251</v>
      </c>
      <c r="J136" s="94">
        <v>4.5</v>
      </c>
    </row>
  </sheetData>
  <sheetProtection sheet="1" selectLockedCells="1"/>
  <sortState xmlns:xlrd2="http://schemas.microsoft.com/office/spreadsheetml/2017/richdata2" ref="L3:N132">
    <sortCondition ref="M3:M132"/>
  </sortState>
  <mergeCells count="13">
    <mergeCell ref="A33:E36"/>
    <mergeCell ref="A37:E39"/>
    <mergeCell ref="A40:E43"/>
    <mergeCell ref="A44:E47"/>
    <mergeCell ref="B1:E1"/>
    <mergeCell ref="A32:E32"/>
    <mergeCell ref="A12:E12"/>
    <mergeCell ref="C4:E4"/>
    <mergeCell ref="C5:E5"/>
    <mergeCell ref="A5:B5"/>
    <mergeCell ref="A4:B4"/>
    <mergeCell ref="B11:E11"/>
    <mergeCell ref="A6:B6"/>
  </mergeCells>
  <dataValidations count="1">
    <dataValidation type="list" allowBlank="1" showInputMessage="1" showErrorMessage="1" sqref="A17:A29" xr:uid="{A22560FB-EDD3-4473-9B0E-1C551A31ECEA}">
      <formula1>$H$3:$H$136</formula1>
    </dataValidation>
  </dataValidations>
  <pageMargins left="0.7" right="0.7" top="0.75" bottom="0.75" header="0.3" footer="0.3"/>
  <pageSetup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99398-19E7-4A74-8BBD-E6DE93CE441E}">
  <dimension ref="A1:G71"/>
  <sheetViews>
    <sheetView topLeftCell="A2" zoomScaleNormal="100" workbookViewId="0">
      <selection activeCell="F12" sqref="F12"/>
    </sheetView>
  </sheetViews>
  <sheetFormatPr defaultRowHeight="19.2" customHeight="1" x14ac:dyDescent="0.3"/>
  <cols>
    <col min="2" max="2" width="40.77734375" customWidth="1"/>
    <col min="4" max="4" width="5" customWidth="1"/>
    <col min="6" max="6" width="39.6640625" customWidth="1"/>
  </cols>
  <sheetData>
    <row r="1" spans="1:7" ht="35.4" customHeight="1" x14ac:dyDescent="0.3">
      <c r="A1" s="140" t="s">
        <v>305</v>
      </c>
      <c r="B1" s="140"/>
      <c r="C1" s="140"/>
      <c r="D1" s="140"/>
      <c r="E1" s="140"/>
      <c r="F1" s="140"/>
      <c r="G1" s="140"/>
    </row>
    <row r="2" spans="1:7" ht="19.2" customHeight="1" thickBot="1" x14ac:dyDescent="0.35">
      <c r="A2" s="146" t="s">
        <v>306</v>
      </c>
      <c r="B2" s="146"/>
      <c r="C2" s="146"/>
      <c r="D2" s="146"/>
      <c r="E2" s="146"/>
      <c r="F2" s="146"/>
      <c r="G2" s="146"/>
    </row>
    <row r="3" spans="1:7" ht="24" customHeight="1" thickBot="1" x14ac:dyDescent="0.35">
      <c r="A3" s="75" t="s">
        <v>15</v>
      </c>
      <c r="B3" s="76" t="s">
        <v>283</v>
      </c>
      <c r="C3" s="77" t="s">
        <v>17</v>
      </c>
      <c r="E3" s="116" t="s">
        <v>15</v>
      </c>
      <c r="F3" s="117" t="s">
        <v>285</v>
      </c>
      <c r="G3" s="118" t="s">
        <v>17</v>
      </c>
    </row>
    <row r="4" spans="1:7" ht="24" customHeight="1" thickBot="1" x14ac:dyDescent="0.35">
      <c r="A4" s="87" t="s">
        <v>19</v>
      </c>
      <c r="B4" s="96" t="s">
        <v>20</v>
      </c>
      <c r="C4" s="88">
        <v>9.5</v>
      </c>
      <c r="E4" s="113" t="s">
        <v>68</v>
      </c>
      <c r="F4" s="114" t="s">
        <v>69</v>
      </c>
      <c r="G4" s="115">
        <v>1.4</v>
      </c>
    </row>
    <row r="5" spans="1:7" ht="24" customHeight="1" thickBot="1" x14ac:dyDescent="0.35">
      <c r="A5" s="87" t="s">
        <v>21</v>
      </c>
      <c r="B5" s="96" t="s">
        <v>22</v>
      </c>
      <c r="C5" s="88">
        <v>10.5</v>
      </c>
      <c r="E5" s="87" t="s">
        <v>70</v>
      </c>
      <c r="F5" s="96" t="s">
        <v>71</v>
      </c>
      <c r="G5" s="88">
        <v>1.75</v>
      </c>
    </row>
    <row r="6" spans="1:7" ht="24" customHeight="1" thickBot="1" x14ac:dyDescent="0.35">
      <c r="A6" s="87" t="s">
        <v>23</v>
      </c>
      <c r="B6" s="96" t="s">
        <v>24</v>
      </c>
      <c r="C6" s="88">
        <v>14</v>
      </c>
      <c r="E6" s="87" t="s">
        <v>72</v>
      </c>
      <c r="F6" s="96" t="s">
        <v>73</v>
      </c>
      <c r="G6" s="88">
        <v>2</v>
      </c>
    </row>
    <row r="7" spans="1:7" ht="24" customHeight="1" thickBot="1" x14ac:dyDescent="0.35">
      <c r="A7" s="87" t="s">
        <v>25</v>
      </c>
      <c r="B7" s="96" t="s">
        <v>26</v>
      </c>
      <c r="C7" s="88">
        <v>13</v>
      </c>
      <c r="E7" s="87" t="s">
        <v>74</v>
      </c>
      <c r="F7" s="96" t="s">
        <v>75</v>
      </c>
      <c r="G7" s="88">
        <v>2</v>
      </c>
    </row>
    <row r="8" spans="1:7" ht="24" customHeight="1" thickBot="1" x14ac:dyDescent="0.35">
      <c r="A8" s="87" t="s">
        <v>27</v>
      </c>
      <c r="B8" s="96" t="s">
        <v>28</v>
      </c>
      <c r="C8" s="88">
        <v>13</v>
      </c>
      <c r="E8" s="87" t="s">
        <v>76</v>
      </c>
      <c r="F8" s="96" t="s">
        <v>77</v>
      </c>
      <c r="G8" s="88">
        <v>2</v>
      </c>
    </row>
    <row r="9" spans="1:7" ht="24" customHeight="1" thickBot="1" x14ac:dyDescent="0.35">
      <c r="A9" s="87" t="s">
        <v>29</v>
      </c>
      <c r="B9" s="96" t="s">
        <v>30</v>
      </c>
      <c r="C9" s="88">
        <v>12</v>
      </c>
      <c r="E9" s="87" t="s">
        <v>78</v>
      </c>
      <c r="F9" s="96" t="s">
        <v>79</v>
      </c>
      <c r="G9" s="88">
        <v>1.25</v>
      </c>
    </row>
    <row r="10" spans="1:7" ht="24" customHeight="1" thickBot="1" x14ac:dyDescent="0.35">
      <c r="A10" s="87" t="s">
        <v>31</v>
      </c>
      <c r="B10" s="96" t="s">
        <v>32</v>
      </c>
      <c r="C10" s="88">
        <v>11.5</v>
      </c>
      <c r="E10" s="162" t="s">
        <v>286</v>
      </c>
      <c r="F10" s="163" t="s">
        <v>266</v>
      </c>
      <c r="G10" s="164">
        <v>27</v>
      </c>
    </row>
    <row r="11" spans="1:7" ht="24" customHeight="1" thickBot="1" x14ac:dyDescent="0.35">
      <c r="A11" s="87" t="s">
        <v>33</v>
      </c>
      <c r="B11" s="96" t="s">
        <v>34</v>
      </c>
      <c r="C11" s="88">
        <v>13</v>
      </c>
      <c r="E11" s="159" t="s">
        <v>309</v>
      </c>
      <c r="F11" s="160" t="s">
        <v>310</v>
      </c>
      <c r="G11" s="161">
        <v>9</v>
      </c>
    </row>
    <row r="12" spans="1:7" ht="24" customHeight="1" thickBot="1" x14ac:dyDescent="0.35">
      <c r="A12" s="87" t="s">
        <v>35</v>
      </c>
      <c r="B12" s="97" t="s">
        <v>36</v>
      </c>
      <c r="C12" s="88">
        <v>16</v>
      </c>
      <c r="E12" s="81" t="s">
        <v>15</v>
      </c>
      <c r="F12" s="59" t="s">
        <v>287</v>
      </c>
      <c r="G12" s="82" t="s">
        <v>17</v>
      </c>
    </row>
    <row r="13" spans="1:7" ht="24" customHeight="1" thickBot="1" x14ac:dyDescent="0.35">
      <c r="A13" s="87" t="s">
        <v>37</v>
      </c>
      <c r="B13" s="96" t="s">
        <v>38</v>
      </c>
      <c r="C13" s="88">
        <v>14</v>
      </c>
      <c r="E13" s="87" t="s">
        <v>80</v>
      </c>
      <c r="F13" s="96" t="s">
        <v>81</v>
      </c>
      <c r="G13" s="88">
        <v>0.25</v>
      </c>
    </row>
    <row r="14" spans="1:7" ht="24" customHeight="1" thickBot="1" x14ac:dyDescent="0.35">
      <c r="A14" s="87" t="s">
        <v>39</v>
      </c>
      <c r="B14" s="96" t="s">
        <v>40</v>
      </c>
      <c r="C14" s="88">
        <v>16</v>
      </c>
      <c r="E14" s="87" t="s">
        <v>82</v>
      </c>
      <c r="F14" s="96" t="s">
        <v>83</v>
      </c>
      <c r="G14" s="88">
        <v>0.25</v>
      </c>
    </row>
    <row r="15" spans="1:7" ht="24" customHeight="1" thickBot="1" x14ac:dyDescent="0.35">
      <c r="A15" s="87" t="s">
        <v>41</v>
      </c>
      <c r="B15" s="97" t="s">
        <v>42</v>
      </c>
      <c r="C15" s="88">
        <v>19</v>
      </c>
      <c r="E15" s="87" t="s">
        <v>84</v>
      </c>
      <c r="F15" s="96" t="s">
        <v>85</v>
      </c>
      <c r="G15" s="88">
        <v>0.25</v>
      </c>
    </row>
    <row r="16" spans="1:7" ht="24" customHeight="1" thickBot="1" x14ac:dyDescent="0.35">
      <c r="A16" s="87" t="s">
        <v>43</v>
      </c>
      <c r="B16" s="96" t="s">
        <v>44</v>
      </c>
      <c r="C16" s="88">
        <v>27</v>
      </c>
      <c r="E16" s="87" t="s">
        <v>86</v>
      </c>
      <c r="F16" s="96" t="s">
        <v>87</v>
      </c>
      <c r="G16" s="88">
        <v>0.25</v>
      </c>
    </row>
    <row r="17" spans="1:7" ht="24" customHeight="1" thickBot="1" x14ac:dyDescent="0.35">
      <c r="A17" s="87" t="s">
        <v>45</v>
      </c>
      <c r="B17" s="97" t="s">
        <v>46</v>
      </c>
      <c r="C17" s="88">
        <v>32</v>
      </c>
      <c r="E17" s="87" t="s">
        <v>88</v>
      </c>
      <c r="F17" s="96" t="s">
        <v>89</v>
      </c>
      <c r="G17" s="88">
        <v>0.25</v>
      </c>
    </row>
    <row r="18" spans="1:7" ht="24" customHeight="1" thickBot="1" x14ac:dyDescent="0.35">
      <c r="A18" s="87" t="s">
        <v>47</v>
      </c>
      <c r="B18" s="96" t="s">
        <v>48</v>
      </c>
      <c r="C18" s="88">
        <v>18</v>
      </c>
      <c r="E18" s="87" t="s">
        <v>90</v>
      </c>
      <c r="F18" s="96" t="s">
        <v>91</v>
      </c>
      <c r="G18" s="88">
        <v>0.25</v>
      </c>
    </row>
    <row r="19" spans="1:7" ht="24" customHeight="1" thickBot="1" x14ac:dyDescent="0.35">
      <c r="A19" s="87" t="s">
        <v>49</v>
      </c>
      <c r="B19" s="102" t="s">
        <v>284</v>
      </c>
      <c r="C19" s="88">
        <v>15</v>
      </c>
      <c r="E19" s="87" t="s">
        <v>92</v>
      </c>
      <c r="F19" s="96" t="s">
        <v>93</v>
      </c>
      <c r="G19" s="88">
        <v>0.25</v>
      </c>
    </row>
    <row r="20" spans="1:7" ht="24" customHeight="1" thickBot="1" x14ac:dyDescent="0.35">
      <c r="A20" s="87" t="s">
        <v>50</v>
      </c>
      <c r="B20" s="96" t="s">
        <v>51</v>
      </c>
      <c r="C20" s="88">
        <v>13</v>
      </c>
      <c r="E20" s="87" t="s">
        <v>94</v>
      </c>
      <c r="F20" s="96" t="s">
        <v>95</v>
      </c>
      <c r="G20" s="88">
        <v>0.25</v>
      </c>
    </row>
    <row r="21" spans="1:7" ht="24" customHeight="1" thickBot="1" x14ac:dyDescent="0.35">
      <c r="A21" s="87" t="s">
        <v>52</v>
      </c>
      <c r="B21" s="96" t="s">
        <v>53</v>
      </c>
      <c r="C21" s="88">
        <v>21</v>
      </c>
      <c r="E21" s="87" t="s">
        <v>96</v>
      </c>
      <c r="F21" s="96" t="s">
        <v>97</v>
      </c>
      <c r="G21" s="88">
        <v>2.25</v>
      </c>
    </row>
    <row r="22" spans="1:7" ht="24" customHeight="1" thickBot="1" x14ac:dyDescent="0.35">
      <c r="A22" s="87" t="s">
        <v>54</v>
      </c>
      <c r="B22" s="96" t="s">
        <v>55</v>
      </c>
      <c r="C22" s="88">
        <v>15</v>
      </c>
      <c r="E22" s="87" t="s">
        <v>98</v>
      </c>
      <c r="F22" s="96" t="s">
        <v>99</v>
      </c>
      <c r="G22" s="88">
        <v>2.25</v>
      </c>
    </row>
    <row r="23" spans="1:7" ht="24" customHeight="1" thickBot="1" x14ac:dyDescent="0.35">
      <c r="A23" s="87" t="s">
        <v>56</v>
      </c>
      <c r="B23" s="96" t="s">
        <v>57</v>
      </c>
      <c r="C23" s="88">
        <v>16</v>
      </c>
      <c r="E23" s="87" t="s">
        <v>100</v>
      </c>
      <c r="F23" s="96" t="s">
        <v>101</v>
      </c>
      <c r="G23" s="88">
        <v>0.25</v>
      </c>
    </row>
    <row r="24" spans="1:7" ht="24" customHeight="1" thickBot="1" x14ac:dyDescent="0.35">
      <c r="A24" s="87" t="s">
        <v>58</v>
      </c>
      <c r="B24" s="97" t="s">
        <v>59</v>
      </c>
      <c r="C24" s="88">
        <v>19</v>
      </c>
      <c r="E24" s="87" t="s">
        <v>102</v>
      </c>
      <c r="F24" s="96" t="s">
        <v>103</v>
      </c>
      <c r="G24" s="88">
        <v>0.25</v>
      </c>
    </row>
    <row r="25" spans="1:7" ht="24" customHeight="1" thickBot="1" x14ac:dyDescent="0.35">
      <c r="A25" s="87" t="s">
        <v>60</v>
      </c>
      <c r="B25" s="96" t="s">
        <v>61</v>
      </c>
      <c r="C25" s="88">
        <v>16</v>
      </c>
      <c r="E25" s="87" t="s">
        <v>104</v>
      </c>
      <c r="F25" s="96" t="s">
        <v>105</v>
      </c>
      <c r="G25" s="88">
        <v>0.25</v>
      </c>
    </row>
    <row r="26" spans="1:7" ht="24" customHeight="1" thickBot="1" x14ac:dyDescent="0.35">
      <c r="A26" s="87" t="s">
        <v>62</v>
      </c>
      <c r="B26" s="96" t="s">
        <v>63</v>
      </c>
      <c r="C26" s="88">
        <v>17</v>
      </c>
      <c r="E26" s="87" t="s">
        <v>106</v>
      </c>
      <c r="F26" s="96" t="s">
        <v>107</v>
      </c>
      <c r="G26" s="91" t="s">
        <v>288</v>
      </c>
    </row>
    <row r="27" spans="1:7" ht="24" customHeight="1" thickBot="1" x14ac:dyDescent="0.35">
      <c r="A27" s="87" t="s">
        <v>64</v>
      </c>
      <c r="B27" s="96" t="s">
        <v>65</v>
      </c>
      <c r="C27" s="88">
        <v>18</v>
      </c>
      <c r="E27" s="87" t="s">
        <v>108</v>
      </c>
      <c r="F27" s="96" t="s">
        <v>109</v>
      </c>
      <c r="G27" s="88">
        <v>0.25</v>
      </c>
    </row>
    <row r="28" spans="1:7" ht="24" customHeight="1" thickBot="1" x14ac:dyDescent="0.35">
      <c r="A28" s="87" t="s">
        <v>66</v>
      </c>
      <c r="B28" s="96" t="s">
        <v>67</v>
      </c>
      <c r="C28" s="88">
        <v>7</v>
      </c>
      <c r="E28" s="87" t="s">
        <v>110</v>
      </c>
      <c r="F28" s="96" t="s">
        <v>111</v>
      </c>
      <c r="G28" s="88">
        <v>0.25</v>
      </c>
    </row>
    <row r="29" spans="1:7" ht="24" customHeight="1" thickBot="1" x14ac:dyDescent="0.35">
      <c r="A29" s="87" t="s">
        <v>257</v>
      </c>
      <c r="B29" s="96" t="s">
        <v>258</v>
      </c>
      <c r="C29" s="88">
        <v>13</v>
      </c>
      <c r="E29" s="87" t="s">
        <v>252</v>
      </c>
      <c r="F29" s="96" t="s">
        <v>259</v>
      </c>
      <c r="G29" s="88">
        <v>0.25</v>
      </c>
    </row>
    <row r="30" spans="1:7" ht="24" customHeight="1" thickBot="1" x14ac:dyDescent="0.35">
      <c r="A30" s="89" t="s">
        <v>269</v>
      </c>
      <c r="B30" s="99" t="s">
        <v>268</v>
      </c>
      <c r="C30" s="90">
        <v>17</v>
      </c>
      <c r="E30" s="89" t="s">
        <v>270</v>
      </c>
      <c r="F30" s="99" t="s">
        <v>271</v>
      </c>
      <c r="G30" s="90">
        <v>0.25</v>
      </c>
    </row>
    <row r="31" spans="1:7" ht="24" customHeight="1" thickTop="1" thickBot="1" x14ac:dyDescent="0.35">
      <c r="F31" s="100"/>
    </row>
    <row r="32" spans="1:7" ht="24" customHeight="1" thickBot="1" x14ac:dyDescent="0.35">
      <c r="A32" s="83" t="s">
        <v>15</v>
      </c>
      <c r="B32" s="60" t="s">
        <v>289</v>
      </c>
      <c r="C32" s="84" t="s">
        <v>17</v>
      </c>
      <c r="F32" s="100"/>
    </row>
    <row r="33" spans="1:7" ht="24" customHeight="1" thickBot="1" x14ac:dyDescent="0.35">
      <c r="A33" s="87" t="s">
        <v>112</v>
      </c>
      <c r="B33" s="96" t="s">
        <v>113</v>
      </c>
      <c r="C33" s="88">
        <v>0.3</v>
      </c>
      <c r="E33" s="119" t="s">
        <v>184</v>
      </c>
      <c r="F33" s="120" t="s">
        <v>185</v>
      </c>
      <c r="G33" s="121">
        <v>2</v>
      </c>
    </row>
    <row r="34" spans="1:7" ht="24" customHeight="1" thickBot="1" x14ac:dyDescent="0.35">
      <c r="A34" s="87" t="s">
        <v>114</v>
      </c>
      <c r="B34" s="96" t="s">
        <v>115</v>
      </c>
      <c r="C34" s="88">
        <v>0.35</v>
      </c>
      <c r="E34" s="113" t="s">
        <v>186</v>
      </c>
      <c r="F34" s="114" t="s">
        <v>187</v>
      </c>
      <c r="G34" s="115">
        <v>2</v>
      </c>
    </row>
    <row r="35" spans="1:7" ht="24" customHeight="1" thickBot="1" x14ac:dyDescent="0.35">
      <c r="A35" s="87" t="s">
        <v>116</v>
      </c>
      <c r="B35" s="96" t="s">
        <v>117</v>
      </c>
      <c r="C35" s="88">
        <v>0.75</v>
      </c>
      <c r="E35" s="87" t="s">
        <v>188</v>
      </c>
      <c r="F35" s="96" t="s">
        <v>189</v>
      </c>
      <c r="G35" s="88">
        <v>2</v>
      </c>
    </row>
    <row r="36" spans="1:7" ht="24" customHeight="1" thickBot="1" x14ac:dyDescent="0.35">
      <c r="A36" s="87" t="s">
        <v>118</v>
      </c>
      <c r="B36" s="96" t="s">
        <v>119</v>
      </c>
      <c r="C36" s="88">
        <v>0.8</v>
      </c>
      <c r="E36" s="87" t="s">
        <v>190</v>
      </c>
      <c r="F36" s="96" t="s">
        <v>191</v>
      </c>
      <c r="G36" s="88">
        <v>4</v>
      </c>
    </row>
    <row r="37" spans="1:7" ht="24" customHeight="1" thickBot="1" x14ac:dyDescent="0.35">
      <c r="A37" s="87" t="s">
        <v>120</v>
      </c>
      <c r="B37" s="97" t="s">
        <v>290</v>
      </c>
      <c r="C37" s="88">
        <v>1.5</v>
      </c>
      <c r="E37" s="87" t="s">
        <v>192</v>
      </c>
      <c r="F37" s="96" t="s">
        <v>193</v>
      </c>
      <c r="G37" s="88">
        <v>0.25</v>
      </c>
    </row>
    <row r="38" spans="1:7" ht="24" customHeight="1" thickBot="1" x14ac:dyDescent="0.35">
      <c r="A38" s="87" t="s">
        <v>121</v>
      </c>
      <c r="B38" s="96" t="s">
        <v>122</v>
      </c>
      <c r="C38" s="88">
        <v>4</v>
      </c>
      <c r="E38" s="87" t="s">
        <v>194</v>
      </c>
      <c r="F38" s="96" t="s">
        <v>195</v>
      </c>
      <c r="G38" s="88">
        <v>0.25</v>
      </c>
    </row>
    <row r="39" spans="1:7" ht="24" customHeight="1" thickBot="1" x14ac:dyDescent="0.35">
      <c r="A39" s="87" t="s">
        <v>123</v>
      </c>
      <c r="B39" s="96" t="s">
        <v>260</v>
      </c>
      <c r="C39" s="88">
        <v>0.25</v>
      </c>
      <c r="E39" s="87" t="s">
        <v>196</v>
      </c>
      <c r="F39" s="101" t="s">
        <v>291</v>
      </c>
      <c r="G39" s="88">
        <v>0.5</v>
      </c>
    </row>
    <row r="40" spans="1:7" ht="24" customHeight="1" thickBot="1" x14ac:dyDescent="0.35">
      <c r="A40" s="87" t="s">
        <v>124</v>
      </c>
      <c r="B40" s="96" t="s">
        <v>125</v>
      </c>
      <c r="C40" s="88">
        <v>0.35</v>
      </c>
      <c r="E40" s="87" t="s">
        <v>197</v>
      </c>
      <c r="F40" s="95" t="s">
        <v>198</v>
      </c>
      <c r="G40" s="88">
        <v>0.5</v>
      </c>
    </row>
    <row r="41" spans="1:7" ht="24" customHeight="1" thickBot="1" x14ac:dyDescent="0.35">
      <c r="A41" s="87" t="s">
        <v>126</v>
      </c>
      <c r="B41" s="96" t="s">
        <v>127</v>
      </c>
      <c r="C41" s="88">
        <v>0.7</v>
      </c>
      <c r="E41" s="87" t="s">
        <v>199</v>
      </c>
      <c r="F41" s="96" t="s">
        <v>200</v>
      </c>
      <c r="G41" s="88">
        <v>0.25</v>
      </c>
    </row>
    <row r="42" spans="1:7" ht="24" customHeight="1" thickBot="1" x14ac:dyDescent="0.35">
      <c r="A42" s="87" t="s">
        <v>128</v>
      </c>
      <c r="B42" s="96" t="s">
        <v>129</v>
      </c>
      <c r="C42" s="88">
        <v>0.25</v>
      </c>
      <c r="E42" s="87" t="s">
        <v>201</v>
      </c>
      <c r="F42" s="96" t="s">
        <v>202</v>
      </c>
      <c r="G42" s="88">
        <v>9</v>
      </c>
    </row>
    <row r="43" spans="1:7" ht="24" customHeight="1" thickBot="1" x14ac:dyDescent="0.35">
      <c r="A43" s="87" t="s">
        <v>130</v>
      </c>
      <c r="B43" s="96" t="s">
        <v>131</v>
      </c>
      <c r="C43" s="88">
        <v>0.25</v>
      </c>
      <c r="E43" s="87" t="s">
        <v>203</v>
      </c>
      <c r="F43" s="96" t="s">
        <v>204</v>
      </c>
      <c r="G43" s="88">
        <v>15</v>
      </c>
    </row>
    <row r="44" spans="1:7" ht="24" customHeight="1" thickBot="1" x14ac:dyDescent="0.35">
      <c r="A44" s="87" t="s">
        <v>132</v>
      </c>
      <c r="B44" s="96" t="s">
        <v>133</v>
      </c>
      <c r="C44" s="88">
        <v>0.3</v>
      </c>
      <c r="E44" s="87" t="s">
        <v>205</v>
      </c>
      <c r="F44" s="96" t="s">
        <v>206</v>
      </c>
      <c r="G44" s="88">
        <v>10</v>
      </c>
    </row>
    <row r="45" spans="1:7" ht="24" customHeight="1" thickBot="1" x14ac:dyDescent="0.35">
      <c r="A45" s="87" t="s">
        <v>134</v>
      </c>
      <c r="B45" s="96" t="s">
        <v>135</v>
      </c>
      <c r="C45" s="88">
        <v>0.75</v>
      </c>
      <c r="E45" s="87" t="s">
        <v>263</v>
      </c>
      <c r="F45" s="96" t="s">
        <v>264</v>
      </c>
      <c r="G45" s="88">
        <v>0.75</v>
      </c>
    </row>
    <row r="46" spans="1:7" ht="24" customHeight="1" thickBot="1" x14ac:dyDescent="0.35">
      <c r="A46" s="87" t="s">
        <v>136</v>
      </c>
      <c r="B46" s="96" t="s">
        <v>137</v>
      </c>
      <c r="C46" s="88">
        <v>0.75</v>
      </c>
      <c r="E46" s="87" t="s">
        <v>273</v>
      </c>
      <c r="F46" s="96" t="s">
        <v>272</v>
      </c>
      <c r="G46" s="88">
        <v>4</v>
      </c>
    </row>
    <row r="47" spans="1:7" ht="24" customHeight="1" thickBot="1" x14ac:dyDescent="0.35">
      <c r="A47" s="87" t="s">
        <v>138</v>
      </c>
      <c r="B47" s="96" t="s">
        <v>139</v>
      </c>
      <c r="C47" s="88">
        <v>0.75</v>
      </c>
      <c r="E47" s="89" t="s">
        <v>207</v>
      </c>
      <c r="F47" s="99" t="s">
        <v>208</v>
      </c>
      <c r="G47" s="90">
        <v>1</v>
      </c>
    </row>
    <row r="48" spans="1:7" ht="24" customHeight="1" thickBot="1" x14ac:dyDescent="0.35">
      <c r="A48" s="87" t="s">
        <v>140</v>
      </c>
      <c r="B48" s="96" t="s">
        <v>141</v>
      </c>
      <c r="C48" s="88">
        <v>0.3</v>
      </c>
      <c r="E48" s="85" t="s">
        <v>15</v>
      </c>
      <c r="F48" s="61" t="s">
        <v>292</v>
      </c>
      <c r="G48" s="86" t="s">
        <v>17</v>
      </c>
    </row>
    <row r="49" spans="1:7" ht="24" customHeight="1" thickBot="1" x14ac:dyDescent="0.35">
      <c r="A49" s="87" t="s">
        <v>142</v>
      </c>
      <c r="B49" s="96" t="s">
        <v>143</v>
      </c>
      <c r="C49" s="88">
        <v>0.4</v>
      </c>
      <c r="E49" s="87" t="s">
        <v>209</v>
      </c>
      <c r="F49" s="96" t="s">
        <v>293</v>
      </c>
      <c r="G49" s="88">
        <v>0.25</v>
      </c>
    </row>
    <row r="50" spans="1:7" ht="24" customHeight="1" thickBot="1" x14ac:dyDescent="0.35">
      <c r="A50" s="87" t="s">
        <v>144</v>
      </c>
      <c r="B50" s="96" t="s">
        <v>145</v>
      </c>
      <c r="C50" s="88">
        <v>1</v>
      </c>
      <c r="E50" s="87" t="s">
        <v>210</v>
      </c>
      <c r="F50" s="96" t="s">
        <v>211</v>
      </c>
      <c r="G50" s="88">
        <v>0.25</v>
      </c>
    </row>
    <row r="51" spans="1:7" ht="24" customHeight="1" thickBot="1" x14ac:dyDescent="0.35">
      <c r="A51" s="87" t="s">
        <v>146</v>
      </c>
      <c r="B51" s="96" t="s">
        <v>147</v>
      </c>
      <c r="C51" s="88">
        <v>11</v>
      </c>
      <c r="E51" s="87" t="s">
        <v>212</v>
      </c>
      <c r="F51" s="96" t="s">
        <v>213</v>
      </c>
      <c r="G51" s="88">
        <v>0.35</v>
      </c>
    </row>
    <row r="52" spans="1:7" ht="24" customHeight="1" thickBot="1" x14ac:dyDescent="0.35">
      <c r="A52" s="87" t="s">
        <v>148</v>
      </c>
      <c r="B52" s="96" t="s">
        <v>149</v>
      </c>
      <c r="C52" s="88">
        <v>0.25</v>
      </c>
      <c r="E52" s="87" t="s">
        <v>214</v>
      </c>
      <c r="F52" s="96" t="s">
        <v>265</v>
      </c>
      <c r="G52" s="88">
        <v>0.25</v>
      </c>
    </row>
    <row r="53" spans="1:7" ht="24" customHeight="1" thickBot="1" x14ac:dyDescent="0.35">
      <c r="A53" s="87" t="s">
        <v>150</v>
      </c>
      <c r="B53" s="96" t="s">
        <v>151</v>
      </c>
      <c r="C53" s="88">
        <v>0.4</v>
      </c>
      <c r="E53" s="87" t="s">
        <v>215</v>
      </c>
      <c r="F53" s="96" t="s">
        <v>216</v>
      </c>
      <c r="G53" s="88">
        <v>0.25</v>
      </c>
    </row>
    <row r="54" spans="1:7" ht="24" customHeight="1" thickBot="1" x14ac:dyDescent="0.35">
      <c r="A54" s="87" t="s">
        <v>152</v>
      </c>
      <c r="B54" s="96" t="s">
        <v>153</v>
      </c>
      <c r="C54" s="88">
        <v>0.4</v>
      </c>
      <c r="E54" s="87" t="s">
        <v>217</v>
      </c>
      <c r="F54" s="96" t="s">
        <v>218</v>
      </c>
      <c r="G54" s="88">
        <v>0.25</v>
      </c>
    </row>
    <row r="55" spans="1:7" ht="24" customHeight="1" thickBot="1" x14ac:dyDescent="0.35">
      <c r="A55" s="87" t="s">
        <v>154</v>
      </c>
      <c r="B55" s="96" t="s">
        <v>155</v>
      </c>
      <c r="C55" s="88">
        <v>0.35</v>
      </c>
      <c r="E55" s="87" t="s">
        <v>219</v>
      </c>
      <c r="F55" s="96" t="s">
        <v>220</v>
      </c>
      <c r="G55" s="88">
        <v>0.25</v>
      </c>
    </row>
    <row r="56" spans="1:7" ht="24" customHeight="1" thickBot="1" x14ac:dyDescent="0.35">
      <c r="A56" s="87" t="s">
        <v>156</v>
      </c>
      <c r="B56" s="96" t="s">
        <v>157</v>
      </c>
      <c r="C56" s="88">
        <v>0.25</v>
      </c>
      <c r="E56" s="87" t="s">
        <v>221</v>
      </c>
      <c r="F56" s="96" t="s">
        <v>222</v>
      </c>
      <c r="G56" s="88">
        <v>0.25</v>
      </c>
    </row>
    <row r="57" spans="1:7" ht="24" customHeight="1" thickBot="1" x14ac:dyDescent="0.35">
      <c r="A57" s="87" t="s">
        <v>158</v>
      </c>
      <c r="B57" s="96" t="s">
        <v>159</v>
      </c>
      <c r="C57" s="88">
        <v>0.25</v>
      </c>
      <c r="E57" s="87" t="s">
        <v>223</v>
      </c>
      <c r="F57" s="96" t="s">
        <v>224</v>
      </c>
      <c r="G57" s="88">
        <v>1.5</v>
      </c>
    </row>
    <row r="58" spans="1:7" ht="24" customHeight="1" thickBot="1" x14ac:dyDescent="0.35">
      <c r="A58" s="87" t="s">
        <v>160</v>
      </c>
      <c r="B58" s="96" t="s">
        <v>161</v>
      </c>
      <c r="C58" s="88">
        <v>0.25</v>
      </c>
      <c r="E58" s="87" t="s">
        <v>225</v>
      </c>
      <c r="F58" s="96" t="s">
        <v>226</v>
      </c>
      <c r="G58" s="88">
        <v>0.25</v>
      </c>
    </row>
    <row r="59" spans="1:7" ht="24" customHeight="1" thickBot="1" x14ac:dyDescent="0.35">
      <c r="A59" s="87" t="s">
        <v>162</v>
      </c>
      <c r="B59" s="96" t="s">
        <v>163</v>
      </c>
      <c r="C59" s="88">
        <v>0.3</v>
      </c>
      <c r="E59" s="87" t="s">
        <v>227</v>
      </c>
      <c r="F59" s="96" t="s">
        <v>228</v>
      </c>
      <c r="G59" s="88">
        <v>0.25</v>
      </c>
    </row>
    <row r="60" spans="1:7" ht="24" customHeight="1" thickBot="1" x14ac:dyDescent="0.35">
      <c r="A60" s="87" t="s">
        <v>307</v>
      </c>
      <c r="B60" s="96" t="s">
        <v>308</v>
      </c>
      <c r="C60" s="88">
        <v>5</v>
      </c>
      <c r="E60" s="87" t="s">
        <v>229</v>
      </c>
      <c r="F60" s="96" t="s">
        <v>230</v>
      </c>
      <c r="G60" s="88">
        <v>0.25</v>
      </c>
    </row>
    <row r="61" spans="1:7" ht="24" customHeight="1" thickBot="1" x14ac:dyDescent="0.35">
      <c r="A61" s="87" t="s">
        <v>164</v>
      </c>
      <c r="B61" s="96" t="s">
        <v>165</v>
      </c>
      <c r="C61" s="88">
        <v>0.75</v>
      </c>
      <c r="E61" s="87" t="s">
        <v>231</v>
      </c>
      <c r="F61" s="96" t="s">
        <v>232</v>
      </c>
      <c r="G61" s="88">
        <v>0.25</v>
      </c>
    </row>
    <row r="62" spans="1:7" ht="24" customHeight="1" thickBot="1" x14ac:dyDescent="0.35">
      <c r="A62" s="87" t="s">
        <v>166</v>
      </c>
      <c r="B62" s="96" t="s">
        <v>167</v>
      </c>
      <c r="C62" s="88">
        <v>0.25</v>
      </c>
      <c r="E62" s="87" t="s">
        <v>233</v>
      </c>
      <c r="F62" s="96" t="s">
        <v>234</v>
      </c>
      <c r="G62" s="88">
        <v>0.25</v>
      </c>
    </row>
    <row r="63" spans="1:7" ht="24" customHeight="1" thickBot="1" x14ac:dyDescent="0.35">
      <c r="A63" s="87" t="s">
        <v>168</v>
      </c>
      <c r="B63" s="96" t="s">
        <v>169</v>
      </c>
      <c r="C63" s="88">
        <v>4</v>
      </c>
      <c r="E63" s="87" t="s">
        <v>235</v>
      </c>
      <c r="F63" s="96" t="s">
        <v>236</v>
      </c>
      <c r="G63" s="88">
        <v>0.25</v>
      </c>
    </row>
    <row r="64" spans="1:7" ht="24" customHeight="1" thickBot="1" x14ac:dyDescent="0.35">
      <c r="A64" s="87" t="s">
        <v>170</v>
      </c>
      <c r="B64" s="96" t="s">
        <v>171</v>
      </c>
      <c r="C64" s="88">
        <v>0.35</v>
      </c>
      <c r="E64" s="87" t="s">
        <v>237</v>
      </c>
      <c r="F64" s="96" t="s">
        <v>238</v>
      </c>
      <c r="G64" s="88">
        <v>0.25</v>
      </c>
    </row>
    <row r="65" spans="1:7" ht="24" customHeight="1" thickBot="1" x14ac:dyDescent="0.35">
      <c r="A65" s="87" t="s">
        <v>172</v>
      </c>
      <c r="B65" s="96" t="s">
        <v>173</v>
      </c>
      <c r="C65" s="88">
        <v>1</v>
      </c>
      <c r="E65" s="87" t="s">
        <v>239</v>
      </c>
      <c r="F65" s="96" t="s">
        <v>255</v>
      </c>
      <c r="G65" s="88">
        <v>0.25</v>
      </c>
    </row>
    <row r="66" spans="1:7" ht="24" customHeight="1" thickBot="1" x14ac:dyDescent="0.35">
      <c r="A66" s="87" t="s">
        <v>174</v>
      </c>
      <c r="B66" s="96" t="s">
        <v>175</v>
      </c>
      <c r="C66" s="88">
        <v>0.5</v>
      </c>
      <c r="E66" s="87" t="s">
        <v>240</v>
      </c>
      <c r="F66" s="96" t="s">
        <v>241</v>
      </c>
      <c r="G66" s="88">
        <v>0.25</v>
      </c>
    </row>
    <row r="67" spans="1:7" ht="24" customHeight="1" thickBot="1" x14ac:dyDescent="0.35">
      <c r="A67" s="87" t="s">
        <v>176</v>
      </c>
      <c r="B67" s="96" t="s">
        <v>177</v>
      </c>
      <c r="C67" s="88">
        <v>1</v>
      </c>
      <c r="E67" s="87" t="s">
        <v>242</v>
      </c>
      <c r="F67" s="96" t="s">
        <v>243</v>
      </c>
      <c r="G67" s="88">
        <v>0.25</v>
      </c>
    </row>
    <row r="68" spans="1:7" ht="24" customHeight="1" thickBot="1" x14ac:dyDescent="0.35">
      <c r="A68" s="87" t="s">
        <v>178</v>
      </c>
      <c r="B68" s="96" t="s">
        <v>179</v>
      </c>
      <c r="C68" s="88">
        <v>0.3</v>
      </c>
      <c r="E68" s="87" t="s">
        <v>244</v>
      </c>
      <c r="F68" s="96" t="s">
        <v>245</v>
      </c>
      <c r="G68" s="88">
        <v>0.25</v>
      </c>
    </row>
    <row r="69" spans="1:7" ht="24" customHeight="1" thickBot="1" x14ac:dyDescent="0.35">
      <c r="A69" s="87" t="s">
        <v>180</v>
      </c>
      <c r="B69" s="96" t="s">
        <v>261</v>
      </c>
      <c r="C69" s="88">
        <v>5</v>
      </c>
      <c r="E69" s="87" t="s">
        <v>246</v>
      </c>
      <c r="F69" s="96" t="s">
        <v>247</v>
      </c>
      <c r="G69" s="88">
        <v>1</v>
      </c>
    </row>
    <row r="70" spans="1:7" ht="24" customHeight="1" thickBot="1" x14ac:dyDescent="0.35">
      <c r="A70" s="87" t="s">
        <v>181</v>
      </c>
      <c r="B70" s="96" t="s">
        <v>262</v>
      </c>
      <c r="C70" s="88">
        <v>0.3</v>
      </c>
      <c r="E70" s="87" t="s">
        <v>248</v>
      </c>
      <c r="F70" s="96" t="s">
        <v>249</v>
      </c>
      <c r="G70" s="88">
        <v>4</v>
      </c>
    </row>
    <row r="71" spans="1:7" ht="19.2" customHeight="1" thickBot="1" x14ac:dyDescent="0.35">
      <c r="A71" s="87" t="s">
        <v>182</v>
      </c>
      <c r="B71" s="96" t="s">
        <v>183</v>
      </c>
      <c r="C71" s="88">
        <v>2</v>
      </c>
      <c r="E71" s="92" t="s">
        <v>250</v>
      </c>
      <c r="F71" s="98" t="s">
        <v>251</v>
      </c>
      <c r="G71" s="94">
        <v>4.5</v>
      </c>
    </row>
  </sheetData>
  <sheetProtection sheet="1" objects="1" scenarios="1"/>
  <mergeCells count="2">
    <mergeCell ref="A2:G2"/>
    <mergeCell ref="A1:G1"/>
  </mergeCells>
  <printOptions horizontalCentered="1"/>
  <pageMargins left="0" right="0" top="0.8" bottom="0.3" header="0.3" footer="0.3"/>
  <pageSetup scale="71" orientation="portrait" r:id="rId1"/>
  <headerFooter>
    <oddFooter>&amp;CPage &amp;P of &amp;N</oddFooter>
  </headerFooter>
  <rowBreaks count="1" manualBreakCount="1">
    <brk id="3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04E7E-BA66-4C5B-B756-752E4FE847E4}">
  <sheetPr>
    <pageSetUpPr fitToPage="1"/>
  </sheetPr>
  <dimension ref="A1:E16"/>
  <sheetViews>
    <sheetView workbookViewId="0">
      <selection activeCell="A2" sqref="A2:E5"/>
    </sheetView>
  </sheetViews>
  <sheetFormatPr defaultRowHeight="14.4" x14ac:dyDescent="0.3"/>
  <cols>
    <col min="1" max="4" width="18.109375" customWidth="1"/>
    <col min="5" max="5" width="25.109375" customWidth="1"/>
  </cols>
  <sheetData>
    <row r="1" spans="1:5" s="16" customFormat="1" ht="41.4" customHeight="1" x14ac:dyDescent="0.3">
      <c r="A1" s="147" t="s">
        <v>304</v>
      </c>
      <c r="B1" s="148"/>
      <c r="C1" s="148"/>
      <c r="D1" s="148"/>
      <c r="E1" s="149"/>
    </row>
    <row r="2" spans="1:5" ht="29.4" customHeight="1" x14ac:dyDescent="0.3">
      <c r="A2" s="150" t="s">
        <v>299</v>
      </c>
      <c r="B2" s="151"/>
      <c r="C2" s="151"/>
      <c r="D2" s="151"/>
      <c r="E2" s="152"/>
    </row>
    <row r="3" spans="1:5" ht="29.4" customHeight="1" x14ac:dyDescent="0.3">
      <c r="A3" s="153"/>
      <c r="B3" s="154"/>
      <c r="C3" s="154"/>
      <c r="D3" s="154"/>
      <c r="E3" s="155"/>
    </row>
    <row r="4" spans="1:5" ht="29.4" customHeight="1" x14ac:dyDescent="0.3">
      <c r="A4" s="153"/>
      <c r="B4" s="154"/>
      <c r="C4" s="154"/>
      <c r="D4" s="154"/>
      <c r="E4" s="155"/>
    </row>
    <row r="5" spans="1:5" ht="29.4" customHeight="1" x14ac:dyDescent="0.3">
      <c r="A5" s="156"/>
      <c r="B5" s="157"/>
      <c r="C5" s="157"/>
      <c r="D5" s="157"/>
      <c r="E5" s="158"/>
    </row>
    <row r="6" spans="1:5" ht="29.4" customHeight="1" x14ac:dyDescent="0.3">
      <c r="A6" s="150" t="s">
        <v>297</v>
      </c>
      <c r="B6" s="151"/>
      <c r="C6" s="151"/>
      <c r="D6" s="151"/>
      <c r="E6" s="152"/>
    </row>
    <row r="7" spans="1:5" ht="29.4" customHeight="1" x14ac:dyDescent="0.3">
      <c r="A7" s="153"/>
      <c r="B7" s="154"/>
      <c r="C7" s="154"/>
      <c r="D7" s="154"/>
      <c r="E7" s="155"/>
    </row>
    <row r="8" spans="1:5" ht="29.4" customHeight="1" x14ac:dyDescent="0.3">
      <c r="A8" s="156"/>
      <c r="B8" s="157"/>
      <c r="C8" s="157"/>
      <c r="D8" s="157"/>
      <c r="E8" s="158"/>
    </row>
    <row r="9" spans="1:5" ht="57" customHeight="1" x14ac:dyDescent="0.3">
      <c r="A9" s="150" t="s">
        <v>303</v>
      </c>
      <c r="B9" s="151"/>
      <c r="C9" s="151"/>
      <c r="D9" s="151"/>
      <c r="E9" s="152"/>
    </row>
    <row r="10" spans="1:5" ht="56.4" customHeight="1" x14ac:dyDescent="0.3">
      <c r="A10" s="153"/>
      <c r="B10" s="154"/>
      <c r="C10" s="154"/>
      <c r="D10" s="154"/>
      <c r="E10" s="155"/>
    </row>
    <row r="11" spans="1:5" ht="45.6" customHeight="1" x14ac:dyDescent="0.3">
      <c r="A11" s="153"/>
      <c r="B11" s="154"/>
      <c r="C11" s="154"/>
      <c r="D11" s="154"/>
      <c r="E11" s="155"/>
    </row>
    <row r="12" spans="1:5" ht="29.4" customHeight="1" x14ac:dyDescent="0.3">
      <c r="A12" s="156"/>
      <c r="B12" s="157"/>
      <c r="C12" s="157"/>
      <c r="D12" s="157"/>
      <c r="E12" s="158"/>
    </row>
    <row r="13" spans="1:5" ht="29.4" customHeight="1" x14ac:dyDescent="0.3">
      <c r="A13" s="150" t="s">
        <v>302</v>
      </c>
      <c r="B13" s="151"/>
      <c r="C13" s="151"/>
      <c r="D13" s="151"/>
      <c r="E13" s="152"/>
    </row>
    <row r="14" spans="1:5" ht="29.4" customHeight="1" x14ac:dyDescent="0.3">
      <c r="A14" s="153"/>
      <c r="B14" s="154"/>
      <c r="C14" s="154"/>
      <c r="D14" s="154"/>
      <c r="E14" s="155"/>
    </row>
    <row r="15" spans="1:5" ht="29.4" customHeight="1" x14ac:dyDescent="0.3">
      <c r="A15" s="153"/>
      <c r="B15" s="154"/>
      <c r="C15" s="154"/>
      <c r="D15" s="154"/>
      <c r="E15" s="155"/>
    </row>
    <row r="16" spans="1:5" ht="29.4" customHeight="1" x14ac:dyDescent="0.3">
      <c r="A16" s="156"/>
      <c r="B16" s="157"/>
      <c r="C16" s="157"/>
      <c r="D16" s="157"/>
      <c r="E16" s="158"/>
    </row>
  </sheetData>
  <sheetProtection sheet="1" objects="1" scenarios="1"/>
  <mergeCells count="5">
    <mergeCell ref="A1:E1"/>
    <mergeCell ref="A2:E5"/>
    <mergeCell ref="A6:E8"/>
    <mergeCell ref="A9:E12"/>
    <mergeCell ref="A13:E16"/>
  </mergeCells>
  <pageMargins left="0.7" right="0.7" top="0.75" bottom="0.75" header="0.3" footer="0.3"/>
  <pageSetup scale="9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I D A A B Q S w M E F A A C A A g A T 1 B C W j b j P x + l A A A A 9 w A A A B I A H A B D b 2 5 m a W c v U G F j a 2 F n Z S 5 4 b W w g o h g A K K A U A A A A A A A A A A A A A A A A A A A A A A A A A A A A h Y 8 x D o I w G I W v Q r r T F h g E U s r g K o k J 0 b g 2 p U I j / B h a L H d z 8 E h e Q Y y i b o 7 v e 9 / w 3 v 1 6 Y / n U t d 5 F D U b 3 k K E A U + Q p k H 2 l o c 7 Q a I 9 + j H L O t k K e R K 2 8 W Q a T T q b K U G P t O S X E O Y d d h P u h J i G l A T k U m 1 I 2 q h P o I + v / s q / B W A F S I c 7 2 r z E 8 x E G U 4 C B e J Z g y s l B W a P g a 4 T z 4 2 f 5 A t h 5 b O w 6 K K / B 3 J S N L Z O R 9 g j 8 A U E s D B B Q A A g A I A E 9 Q Q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P U E J a B 3 x 2 c 6 s A A A A F A Q A A E w A c A E Z v c m 1 1 b G F z L 1 N l Y 3 R p b 2 4 x L m 0 g o h g A K K A U A A A A A A A A A A A A A A A A A A A A A A A A A A A A d Y 4 x C 4 M w E I X 3 Q P 5 D S B e F I N i O 4 i R d u y h 0 E I d o r 1 W M S U k i K J L / 3 t j g 1 t 5 y 8 L 1 3 7 5 2 B z g 5 K k j L s N M M I I 9 N z D Q 9 S 8 V Z A S n I i w G J E / J R q 1 h 1 4 c l 0 6 E E k x a w 3 S 3 p U e W 6 X G K N 7 q G 5 8 g p + G S N q 4 u l L T e 0 r A Q c K J F z + V r D 1 / f Q H 3 S 1 5 p U m k v z V H o q l J g n u Y s m C m 1 s 2 2 i g K W X E e o V Y W K x j 5 O D n P / x y c C 5 X 5 2 K M B v n z i + w D U E s B A i 0 A F A A C A A g A T 1 B C W j b j P x + l A A A A 9 w A A A B I A A A A A A A A A A A A A A A A A A A A A A E N v b m Z p Z y 9 Q Y W N r Y W d l L n h t b F B L A Q I t A B Q A A g A I A E 9 Q Q l o P y u m r p A A A A O k A A A A T A A A A A A A A A A A A A A A A A P E A A A B b Q 2 9 u d G V u d F 9 U e X B l c 1 0 u e G 1 s U E s B A i 0 A F A A C A A g A T 1 B C W g d 8 d n O r A A A A B Q E A A B M A A A A A A A A A A A A A A A A A 4 g E A A E Z v c m 1 1 b G F z L 1 N l Y 3 R p b 2 4 x L m 1 Q S w U G A A A A A A M A A w D C A A A A 2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I w k A A A A A A A A B C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c w M D c 1 M G N m L W M 4 N m M t N D M 3 Z C 0 4 N j g 0 L T V l Y z k 1 M W U 3 M G Y 1 O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M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y L T A y V D E 0 O j U x O j U 1 L j A x M j A 3 O T Z a I i A v P j x F b n R y e S B U e X B l P S J G a W x s Q 2 9 s d W 1 u V H l w Z X M i I F Z h b H V l P S J z Q m d Z Q S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9 B d X R v U m V t b 3 Z l Z E N v b H V t b n M x L n t D b 2 x 1 b W 4 x L D B 9 J n F 1 b 3 Q 7 L C Z x d W 9 0 O 1 N l Y 3 R p b 2 4 x L 1 R h Y m x l M S 9 B d X R v U m V t b 3 Z l Z E N v b H V t b n M x L n t D b 2 x 1 b W 4 y L D F 9 J n F 1 b 3 Q 7 L C Z x d W 9 0 O 1 N l Y 3 R p b 2 4 x L 1 R h Y m x l M S 9 B d X R v U m V t b 3 Z l Z E N v b H V t b n M x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S 9 B d X R v U m V t b 3 Z l Z E N v b H V t b n M x L n t D b 2 x 1 b W 4 x L D B 9 J n F 1 b 3 Q 7 L C Z x d W 9 0 O 1 N l Y 3 R p b 2 4 x L 1 R h Y m x l M S 9 B d X R v U m V t b 3 Z l Z E N v b H V t b n M x L n t D b 2 x 1 b W 4 y L D F 9 J n F 1 b 3 Q 7 L C Z x d W 9 0 O 1 N l Y 3 R p b 2 4 x L 1 R h Y m x l M S 9 B d X R v U m V t b 3 Z l Z E N v b H V t b n M x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N + o V L 7 n k 7 l O u 5 U L G 7 6 + v q A A A A A A A g A A A A A A E G Y A A A A B A A A g A A A A 8 v n A v K U P c U B 4 C 8 0 m 5 S 9 4 N H + i X p 2 o X 4 Z 9 s z 7 f e u U + F 0 g A A A A A D o A A A A A C A A A g A A A A 4 B K K S k G x P 5 y W Q P x D u Z 8 2 F 9 O N 7 I 4 G 1 7 E G S 4 Z + I K Z e c 6 1 Q A A A A 9 c r J D 8 H 0 5 F O J 0 4 Q 5 F S U W P q b y x Z m y d 4 D 1 O T s M z G v E n U s D 2 0 S N s c o y g q y W s F a X + C V y N 0 d E K d N S P w G T j 2 q f r w z 6 i + s I h w Y C G 1 S I 9 X g a U i 9 / Y D B A A A A A n U 3 P l + 2 F 6 y 1 z x B + y D e I z V n f 4 7 L Y J i 5 U s U I I 6 s j G Y i r 4 7 1 I 2 z J s m x F d M Y 9 v 7 A j 2 D o M O O 3 u Q O x f z 3 I G 0 q V j 8 L r 1 Q = = < / D a t a M a s h u p > 
</file>

<file path=customXml/itemProps1.xml><?xml version="1.0" encoding="utf-8"?>
<ds:datastoreItem xmlns:ds="http://schemas.openxmlformats.org/officeDocument/2006/customXml" ds:itemID="{5A952894-FE5A-47BC-843A-26FAE14DA28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AIS Roch CAL Order Form</vt:lpstr>
      <vt:lpstr>Printable CAL List</vt:lpstr>
      <vt:lpstr>Ways to submit the order</vt:lpstr>
      <vt:lpstr>Data2</vt:lpstr>
      <vt:lpstr>'AIS Roch CAL Order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</dc:creator>
  <cp:lastModifiedBy>Ellen VanZandt</cp:lastModifiedBy>
  <cp:lastPrinted>2025-02-02T19:57:17Z</cp:lastPrinted>
  <dcterms:created xsi:type="dcterms:W3CDTF">2018-04-18T17:07:39Z</dcterms:created>
  <dcterms:modified xsi:type="dcterms:W3CDTF">2026-05-16T22:07:00Z</dcterms:modified>
</cp:coreProperties>
</file>